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uuki_oonuma\Downloads\20220906_183001_【財政状況資料集（920〆）】令和２年度財政状況資料集（追加分）の作成について\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C34" i="10"/>
  <c r="U34" i="10" l="1"/>
  <c r="U35" i="10" s="1"/>
  <c r="U36" i="10" s="1"/>
  <c r="AM34" i="10" s="1"/>
  <c r="AM35" i="10" s="1"/>
  <c r="C35" i="10"/>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CO34" i="10" l="1"/>
</calcChain>
</file>

<file path=xl/sharedStrings.xml><?xml version="1.0" encoding="utf-8"?>
<sst xmlns="http://schemas.openxmlformats.org/spreadsheetml/2006/main" count="1149" uniqueCount="618">
  <si>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</si>
  <si>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</si>
  <si>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</si>
  <si>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</si>
  <si>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</si>
  <si>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</si>
  <si>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</si>
  <si>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</si>
  <si>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</si>
  <si>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</si>
  <si>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</si>
  <si>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</si>
  <si>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</si>
  <si>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</si>
  <si>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</si>
  <si>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</si>
  <si>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</si>
  <si>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</si>
  <si>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</si>
  <si>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</si>
  <si>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</si>
  <si>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</si>
  <si>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</si>
  <si>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</si>
  <si>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</si>
  <si>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</si>
  <si>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</si>
  <si>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</si>
  <si>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</si>
  <si>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</si>
  <si>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</si>
  <si>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</si>
  <si>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</si>
  <si>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</si>
  <si>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</si>
  <si>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</si>
  <si>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</si>
  <si>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</si>
  <si>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</si>
  <si>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</si>
  <si>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</si>
  <si>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</si>
  <si>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</si>
  <si>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</si>
  <si>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</si>
  <si>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</si>
  <si>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</si>
  <si>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</si>
  <si>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</si>
  <si>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</si>
  <si>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</si>
  <si>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</si>
  <si>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</si>
  <si>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</si>
  <si>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</si>
  <si>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</si>
  <si>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</si>
  <si>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</si>
  <si>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</si>
  <si>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</si>
  <si>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</si>
  <si>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</si>
  <si>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</si>
  <si>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</si>
  <si>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</si>
  <si>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</si>
  <si>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</si>
  <si>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</si>
  <si>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</si>
  <si>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</si>
  <si>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</si>
  <si>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</si>
  <si>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</si>
  <si>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</si>
  <si>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</si>
  <si>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</si>
  <si>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</si>
  <si>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</si>
  <si>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</si>
  <si>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</si>
  <si>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</si>
  <si>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</si>
  <si>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</si>
  <si>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</si>
  <si>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</si>
  <si>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</si>
  <si>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</si>
  <si>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</si>
  <si>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</si>
  <si>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</si>
  <si>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</si>
  <si>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</si>
  <si>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</si>
  <si>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</si>
  <si>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</si>
  <si>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</si>
  <si>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</si>
  <si>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</si>
  <si>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下田市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</si>
  <si>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</si>
  <si>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</si>
  <si>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</si>
  <si>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</si>
  <si>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</si>
  <si>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</si>
  <si>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</si>
  <si>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</si>
  <si>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</si>
  <si>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</si>
  <si>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</si>
  <si>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</si>
  <si>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</si>
  <si>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</si>
  <si>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</si>
  <si>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</si>
  <si>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</si>
  <si>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</si>
  <si>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</si>
  <si>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</si>
  <si>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</si>
  <si>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</si>
  <si>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</si>
  <si>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</si>
  <si>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</si>
  <si>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</si>
  <si>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</si>
  <si>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</si>
  <si>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</si>
  <si>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</si>
  <si>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</si>
  <si>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</si>
  <si>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</si>
  <si>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</si>
  <si>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</si>
  <si>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</si>
  <si>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</si>
  <si>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</si>
  <si>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</si>
  <si>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</si>
  <si>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</si>
  <si>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</si>
  <si>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</si>
  <si>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</si>
  <si>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</si>
  <si>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</si>
  <si>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</si>
  <si>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</si>
  <si>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</si>
  <si>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</si>
  <si>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</si>
  <si>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</si>
  <si>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</si>
  <si>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</si>
  <si>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</si>
  <si>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</si>
  <si>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</si>
  <si>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</si>
  <si>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</si>
  <si>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</si>
  <si>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</si>
  <si>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</si>
  <si>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</si>
  <si>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</si>
  <si>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</si>
  <si>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</si>
  <si>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</si>
  <si>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</si>
  <si>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</si>
  <si>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</si>
  <si>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</si>
  <si>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</si>
  <si>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</si>
  <si>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</si>
  <si>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</si>
  <si>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</si>
  <si>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</si>
  <si>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</si>
  <si>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</si>
  <si>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</si>
  <si>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</si>
  <si>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</si>
  <si>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</si>
  <si>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</si>
  <si>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</si>
  <si>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</si>
  <si>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</si>
  <si>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</si>
  <si>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</si>
  <si>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</si>
  <si>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</si>
  <si>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</si>
  <si>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</si>
  <si>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</si>
  <si>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</si>
  <si>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</si>
  <si>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</si>
  <si>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</si>
  <si>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</si>
  <si>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</si>
  <si>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</si>
  <si>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</si>
  <si>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</si>
  <si>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</si>
  <si>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</si>
  <si>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</si>
  <si>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</si>
  <si>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</si>
  <si>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</si>
  <si>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</si>
  <si>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</si>
  <si>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</si>
  <si>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</si>
  <si>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</si>
  <si>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</si>
  <si>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静岡県下田市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</si>
  <si>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</si>
  <si>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</si>
  <si>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</si>
  <si>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</si>
  <si>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</si>
  <si>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</si>
  <si>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</si>
  <si>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</si>
  <si>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</si>
  <si>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</si>
  <si>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</si>
  <si>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</si>
  <si>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</si>
  <si>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</si>
  <si>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</si>
  <si>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</si>
  <si>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</si>
  <si>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</si>
  <si>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</si>
  <si>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</si>
  <si>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</si>
  <si>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</si>
  <si>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</si>
  <si>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</si>
  <si>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</si>
  <si>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</si>
  <si>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</si>
  <si>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</si>
  <si>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</si>
  <si>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</si>
  <si>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</si>
  <si>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</si>
  <si>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</si>
  <si>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</si>
  <si>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</si>
  <si>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</si>
  <si>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</si>
  <si>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</si>
  <si>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</si>
  <si>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</si>
  <si>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</si>
  <si>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</si>
  <si>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</si>
  <si>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</si>
  <si>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</si>
  <si>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</si>
  <si>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</si>
  <si>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</si>
  <si>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</si>
  <si>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</si>
  <si>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</si>
  <si>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</si>
  <si>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</si>
  <si>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</si>
  <si>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</si>
  <si>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</si>
  <si>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</si>
  <si>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</si>
  <si>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</si>
  <si>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</si>
  <si>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</si>
  <si>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</si>
  <si>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</si>
  <si>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</si>
  <si>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</si>
  <si>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</si>
  <si>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</si>
  <si>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</si>
  <si>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</si>
  <si>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</si>
  <si>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</si>
  <si>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</si>
  <si>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</si>
  <si>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</si>
  <si>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</si>
  <si>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</si>
  <si>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</si>
  <si>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</si>
  <si>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</si>
  <si>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</si>
  <si>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</si>
  <si>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</si>
  <si>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</si>
  <si>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</si>
  <si>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</si>
  <si>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</si>
  <si>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</si>
  <si>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</si>
  <si>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</si>
  <si>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</si>
  <si>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</si>
  <si>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</si>
  <si>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</si>
  <si>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</si>
  <si>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</si>
  <si>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</si>
  <si>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</si>
  <si>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</si>
  <si>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</si>
  <si>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</si>
  <si>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</si>
  <si>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</si>
  <si>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</si>
  <si>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</si>
  <si>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</si>
  <si>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</si>
  <si>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</si>
  <si>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</si>
  <si>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</si>
  <si>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</si>
  <si>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</si>
  <si>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</si>
  <si>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</si>
  <si>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</si>
  <si>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</si>
  <si>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</si>
  <si>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</si>
  <si>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</si>
  <si>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</si>
  <si>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</si>
  <si>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</si>
  <si>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</si>
  <si>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</si>
  <si>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</si>
  <si>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</si>
  <si>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</si>
  <si>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</si>
  <si>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</si>
  <si>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</si>
  <si>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</si>
  <si>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</si>
  <si>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</si>
  <si>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</si>
  <si>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</si>
  <si>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</si>
  <si>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</si>
  <si>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</si>
  <si>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</si>
  <si>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</si>
  <si>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</si>
  <si>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</si>
  <si>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</si>
  <si>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</si>
  <si>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</si>
  <si>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</si>
  <si>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</si>
  <si>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</si>
  <si>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</si>
  <si>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</si>
  <si>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</si>
  <si>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</si>
  <si>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</si>
  <si>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</si>
  <si>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</si>
  <si>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静岡県下田市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</si>
  <si>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</si>
  <si>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</si>
  <si>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</si>
  <si>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</si>
  <si>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</si>
  <si>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</si>
  <si>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</si>
  <si>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</si>
  <si>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</si>
  <si>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</si>
  <si>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</si>
  <si>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</si>
  <si>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</si>
  <si>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</si>
  <si>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</si>
  <si>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</si>
  <si>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</si>
  <si>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</si>
  <si>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</si>
  <si>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</si>
  <si>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下田駅前広場整備事業特別会計</t>
    <phoneticPr fontId="5"/>
  </si>
  <si>
    <t>公共用地取得特別会計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</si>
  <si>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</si>
  <si>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</si>
  <si>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</si>
  <si>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</si>
  <si>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</si>
  <si>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</si>
  <si>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</si>
  <si>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</si>
  <si>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</si>
  <si>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</si>
  <si>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</si>
  <si>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</si>
  <si>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</si>
  <si>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</si>
  <si>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</si>
  <si>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</si>
  <si>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</si>
  <si>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</si>
  <si>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</si>
  <si>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</si>
  <si>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</si>
  <si>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</si>
  <si>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</si>
  <si>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</si>
  <si>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</si>
  <si>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</si>
  <si>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</si>
  <si>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</si>
  <si>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</si>
  <si>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</si>
  <si>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</si>
  <si>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</si>
  <si>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</si>
  <si>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</si>
  <si>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</si>
  <si>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</si>
  <si>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</si>
  <si>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</si>
  <si>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</si>
  <si>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</si>
  <si>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</si>
  <si>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</si>
  <si>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</si>
  <si>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</si>
  <si>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</si>
  <si>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</si>
  <si>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</si>
  <si>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</si>
  <si>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</si>
  <si>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</si>
  <si>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</si>
  <si>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</si>
  <si>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</si>
  <si>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</si>
  <si>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</si>
  <si>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</si>
  <si>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</si>
  <si>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</si>
  <si>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</si>
  <si>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</si>
  <si>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</si>
  <si>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</si>
  <si>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</si>
  <si>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</si>
  <si>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</si>
  <si>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</si>
  <si>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</si>
  <si>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</si>
  <si>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</si>
  <si>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</si>
  <si>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</si>
  <si>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</si>
  <si>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</si>
  <si>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</si>
  <si>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</si>
  <si>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</si>
  <si>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</si>
  <si>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</si>
  <si>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</si>
  <si>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</si>
  <si>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</si>
  <si>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</si>
  <si>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</si>
  <si>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</si>
  <si>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</si>
  <si>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</si>
  <si>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</si>
  <si>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</si>
  <si>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</si>
  <si>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</si>
  <si>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</si>
  <si>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</si>
  <si>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</si>
  <si>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</si>
  <si>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</si>
  <si>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</si>
  <si>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</si>
  <si>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</si>
  <si>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</si>
  <si>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</si>
  <si>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</si>
  <si>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</si>
  <si>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</si>
  <si>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</si>
  <si>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</si>
  <si>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</si>
  <si>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</si>
  <si>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</si>
  <si>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</si>
  <si>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</si>
  <si>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</si>
  <si>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</si>
  <si>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</si>
  <si>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</si>
  <si>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</si>
  <si>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</si>
  <si>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</si>
  <si>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</si>
  <si>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</si>
  <si>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</si>
  <si>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</si>
  <si>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</si>
  <si>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</si>
  <si>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</si>
  <si>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</si>
  <si>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</si>
  <si>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</si>
  <si>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</si>
  <si>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</si>
  <si>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</si>
  <si>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</si>
  <si>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</si>
  <si>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</si>
  <si>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</si>
  <si>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</si>
  <si>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</si>
  <si>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</si>
  <si>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</si>
  <si>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</si>
  <si>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</si>
  <si>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</si>
  <si>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</si>
  <si>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</si>
  <si>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</si>
  <si>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</si>
  <si>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</si>
  <si>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</si>
  <si>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</si>
  <si>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</si>
  <si>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</si>
  <si>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</si>
  <si>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</si>
  <si>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</si>
  <si>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</si>
  <si>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</si>
  <si>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</si>
  <si>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</si>
  <si>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</si>
  <si>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</si>
  <si>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</si>
  <si>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</si>
  <si>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</si>
  <si>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</si>
  <si>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</si>
  <si>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</si>
  <si>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</si>
  <si>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</si>
  <si>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</si>
  <si>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</si>
  <si>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</si>
  <si>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</si>
  <si>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</si>
  <si>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</si>
  <si>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1.45</t>
  </si>
  <si>
    <t>▲ 0.73</t>
  </si>
  <si>
    <t>▲ 4.03</t>
  </si>
  <si>
    <t>一般会計</t>
  </si>
  <si>
    <t>水道事業会計</t>
  </si>
  <si>
    <t>下水道事業会計</t>
  </si>
  <si>
    <t>介護保険特別会計</t>
  </si>
  <si>
    <t>国民健康保険事業特別会計</t>
  </si>
  <si>
    <t>集落排水事業特別会計</t>
  </si>
  <si>
    <t>後期高齢者医療特別会計</t>
  </si>
  <si>
    <t>下田駅前広場整備事業特別会計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</si>
  <si>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</si>
  <si>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</si>
  <si>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</si>
  <si>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</si>
  <si>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</si>
  <si>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</si>
  <si>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</si>
  <si>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</si>
  <si>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下田市庁舎建設基金</t>
    <rPh sb="0" eb="3">
      <t>シモダシ</t>
    </rPh>
    <rPh sb="3" eb="5">
      <t>チョウシャ</t>
    </rPh>
    <rPh sb="5" eb="7">
      <t>ケンセツ</t>
    </rPh>
    <rPh sb="7" eb="9">
      <t>キキン</t>
    </rPh>
    <phoneticPr fontId="5"/>
  </si>
  <si>
    <t>下田市ふるさと応援基金</t>
  </si>
  <si>
    <t>下田市子育て支援基金</t>
  </si>
  <si>
    <t>下田市学校施設整備基金</t>
  </si>
  <si>
    <t>下田市奨学振興基金</t>
  </si>
  <si>
    <t>-</t>
    <phoneticPr fontId="2"/>
  </si>
  <si>
    <t>-</t>
    <phoneticPr fontId="2"/>
  </si>
  <si>
    <t>-</t>
    <phoneticPr fontId="2"/>
  </si>
  <si>
    <t>-</t>
    <phoneticPr fontId="2"/>
  </si>
  <si>
    <t>下田メディカルセンター（普通会計分）</t>
    <rPh sb="0" eb="2">
      <t>シモダ</t>
    </rPh>
    <rPh sb="12" eb="14">
      <t>フツウ</t>
    </rPh>
    <rPh sb="14" eb="16">
      <t>カイケイ</t>
    </rPh>
    <rPh sb="16" eb="17">
      <t>ブン</t>
    </rPh>
    <phoneticPr fontId="5"/>
  </si>
  <si>
    <t>下田メディカルセンター（事業会計分）</t>
    <rPh sb="0" eb="2">
      <t>シモダ</t>
    </rPh>
    <rPh sb="12" eb="14">
      <t>ジギョウ</t>
    </rPh>
    <rPh sb="14" eb="16">
      <t>カイケイ</t>
    </rPh>
    <rPh sb="16" eb="17">
      <t>ブン</t>
    </rPh>
    <phoneticPr fontId="5"/>
  </si>
  <si>
    <t>下田地区消防組合</t>
    <rPh sb="0" eb="2">
      <t>シモダ</t>
    </rPh>
    <rPh sb="2" eb="4">
      <t>チク</t>
    </rPh>
    <rPh sb="4" eb="6">
      <t>ショウボウ</t>
    </rPh>
    <rPh sb="6" eb="8">
      <t>クミアイ</t>
    </rPh>
    <phoneticPr fontId="2"/>
  </si>
  <si>
    <t>南豆衛生プラント組合</t>
    <rPh sb="0" eb="1">
      <t>ミナミ</t>
    </rPh>
    <rPh sb="1" eb="2">
      <t>マメ</t>
    </rPh>
    <rPh sb="2" eb="4">
      <t>エイセイ</t>
    </rPh>
    <rPh sb="8" eb="9">
      <t>クミ</t>
    </rPh>
    <rPh sb="9" eb="10">
      <t>アイ</t>
    </rPh>
    <phoneticPr fontId="2"/>
  </si>
  <si>
    <t>伊豆斎場組合</t>
    <rPh sb="0" eb="2">
      <t>イズ</t>
    </rPh>
    <rPh sb="2" eb="4">
      <t>サイジョウ</t>
    </rPh>
    <rPh sb="4" eb="6">
      <t>クミアイ</t>
    </rPh>
    <phoneticPr fontId="2"/>
  </si>
  <si>
    <t>静岡地方税滞納整理機構</t>
    <rPh sb="0" eb="2">
      <t>シズオカ</t>
    </rPh>
    <rPh sb="2" eb="5">
      <t>チホウゼイ</t>
    </rPh>
    <rPh sb="5" eb="7">
      <t>タイノウ</t>
    </rPh>
    <rPh sb="7" eb="9">
      <t>セイリ</t>
    </rPh>
    <rPh sb="9" eb="11">
      <t>キコウ</t>
    </rPh>
    <phoneticPr fontId="2"/>
  </si>
  <si>
    <t>静岡県市町総合事務組合</t>
    <rPh sb="0" eb="2">
      <t>シズオカ</t>
    </rPh>
    <rPh sb="2" eb="3">
      <t>ケン</t>
    </rPh>
    <rPh sb="3" eb="5">
      <t>シチョウ</t>
    </rPh>
    <rPh sb="5" eb="7">
      <t>ソウゴウ</t>
    </rPh>
    <rPh sb="7" eb="9">
      <t>ジム</t>
    </rPh>
    <rPh sb="9" eb="11">
      <t>クミアイ</t>
    </rPh>
    <phoneticPr fontId="2"/>
  </si>
  <si>
    <t>静岡県後期高齢者医療広域連合（普通会計分）</t>
    <rPh sb="0" eb="3">
      <t>シズオカケン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</si>
  <si>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</si>
  <si>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公益財団法人　下田市振興公社</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</si>
  <si>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</si>
  <si>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</si>
  <si>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</si>
  <si>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</si>
  <si>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</si>
  <si>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</si>
  <si>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</si>
  <si>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</si>
  <si>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</si>
  <si>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</si>
  <si>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</si>
  <si>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</si>
  <si>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</si>
  <si>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実質公債費比率については、平成30年度をピークに減少傾向にある。これは、算出式における基準財政需要額に算入された公債費の増による分子の減及び普通交付税の増による分母の増が要因である。一方で将来負担比率については、当年度は減少したが依然として高い傾向にあり、今後も過疎債の借入等の影響で増加する見通しである。それに伴い、実質公債費比率も比例して上昇する見通しであると分析する。</t>
    <rPh sb="1" eb="3">
      <t>ジッシツ</t>
    </rPh>
    <rPh sb="3" eb="6">
      <t>コウサイヒ</t>
    </rPh>
    <rPh sb="6" eb="8">
      <t>ヒリツ</t>
    </rPh>
    <rPh sb="14" eb="16">
      <t>ヘイセイ</t>
    </rPh>
    <rPh sb="18" eb="20">
      <t>ネンド</t>
    </rPh>
    <rPh sb="25" eb="27">
      <t>ゲンショウ</t>
    </rPh>
    <rPh sb="27" eb="29">
      <t>ケイコウ</t>
    </rPh>
    <rPh sb="37" eb="39">
      <t>サンシュツ</t>
    </rPh>
    <rPh sb="39" eb="40">
      <t>シキ</t>
    </rPh>
    <rPh sb="44" eb="46">
      <t>キジュン</t>
    </rPh>
    <rPh sb="46" eb="48">
      <t>ザイセイ</t>
    </rPh>
    <rPh sb="48" eb="50">
      <t>ジュヨウ</t>
    </rPh>
    <rPh sb="50" eb="51">
      <t>ガク</t>
    </rPh>
    <rPh sb="52" eb="54">
      <t>サンニュウ</t>
    </rPh>
    <rPh sb="57" eb="60">
      <t>コウサイヒ</t>
    </rPh>
    <rPh sb="61" eb="62">
      <t>ゾウ</t>
    </rPh>
    <rPh sb="65" eb="67">
      <t>ブンシ</t>
    </rPh>
    <rPh sb="68" eb="69">
      <t>ゲン</t>
    </rPh>
    <rPh sb="69" eb="70">
      <t>オヨ</t>
    </rPh>
    <rPh sb="71" eb="73">
      <t>フツウ</t>
    </rPh>
    <rPh sb="73" eb="76">
      <t>コウフゼイ</t>
    </rPh>
    <rPh sb="77" eb="78">
      <t>ゾウ</t>
    </rPh>
    <rPh sb="81" eb="83">
      <t>ブンボ</t>
    </rPh>
    <rPh sb="84" eb="85">
      <t>ゾウ</t>
    </rPh>
    <rPh sb="86" eb="88">
      <t>ヨウイン</t>
    </rPh>
    <rPh sb="92" eb="94">
      <t>イッポウ</t>
    </rPh>
    <rPh sb="95" eb="97">
      <t>ショウライ</t>
    </rPh>
    <rPh sb="97" eb="99">
      <t>フタン</t>
    </rPh>
    <rPh sb="99" eb="101">
      <t>ヒリツ</t>
    </rPh>
    <rPh sb="107" eb="110">
      <t>トウネンド</t>
    </rPh>
    <rPh sb="111" eb="113">
      <t>ゲンショウ</t>
    </rPh>
    <rPh sb="116" eb="118">
      <t>イゼン</t>
    </rPh>
    <rPh sb="121" eb="122">
      <t>タカ</t>
    </rPh>
    <rPh sb="123" eb="125">
      <t>ケイコウ</t>
    </rPh>
    <rPh sb="129" eb="131">
      <t>コンゴ</t>
    </rPh>
    <rPh sb="132" eb="134">
      <t>カソ</t>
    </rPh>
    <rPh sb="134" eb="135">
      <t>サイ</t>
    </rPh>
    <rPh sb="136" eb="138">
      <t>カリイレ</t>
    </rPh>
    <rPh sb="138" eb="139">
      <t>トウ</t>
    </rPh>
    <rPh sb="140" eb="142">
      <t>エイキョウ</t>
    </rPh>
    <rPh sb="143" eb="145">
      <t>ゾウカ</t>
    </rPh>
    <rPh sb="147" eb="149">
      <t>ミトオ</t>
    </rPh>
    <rPh sb="157" eb="158">
      <t>トモナ</t>
    </rPh>
    <rPh sb="160" eb="162">
      <t>ジッシツ</t>
    </rPh>
    <rPh sb="162" eb="165">
      <t>コウサイヒ</t>
    </rPh>
    <rPh sb="165" eb="167">
      <t>ヒリツ</t>
    </rPh>
    <rPh sb="168" eb="170">
      <t>ヒレイ</t>
    </rPh>
    <rPh sb="172" eb="174">
      <t>ジョウショウ</t>
    </rPh>
    <rPh sb="176" eb="178">
      <t>ミトオ</t>
    </rPh>
    <rPh sb="183" eb="185">
      <t>ブンセキ</t>
    </rPh>
    <phoneticPr fontId="2"/>
  </si>
  <si>
    <t>　将来負担比率57.5ポイントと類似団体内平均値を上回っているが、前年比より△8.6ポイントとなっている。これは、主に平成の初めごろに借り入れた下水道の高額起債の償還が完了し、新規の借入額を上回ったことによる減少と分析する。しかし、大規模事業を過疎債をはじめとした起債に頼らざるを得ない当市において将来負担比率は類似団体より依然として高い傾向にあり、今後控える庁舎建設や広域ごみ処理施設といった大規模事業等を勘案すると、さらに上昇することが見込まれている。　
　また、有形固定資産減価償却率については、これら大規模事業を行うと減少する可能性があるが、図書館等その他の公共施設も老朽化が進んでおり、減少に転じるかどうかは不透明である。</t>
    <rPh sb="1" eb="3">
      <t>ショウライ</t>
    </rPh>
    <rPh sb="3" eb="5">
      <t>フタン</t>
    </rPh>
    <rPh sb="5" eb="7">
      <t>ヒリツ</t>
    </rPh>
    <rPh sb="16" eb="18">
      <t>ルイジ</t>
    </rPh>
    <rPh sb="18" eb="20">
      <t>ダンタイ</t>
    </rPh>
    <rPh sb="20" eb="21">
      <t>ナイ</t>
    </rPh>
    <rPh sb="21" eb="23">
      <t>ヘイキン</t>
    </rPh>
    <rPh sb="23" eb="24">
      <t>チ</t>
    </rPh>
    <rPh sb="25" eb="27">
      <t>ウワマワ</t>
    </rPh>
    <rPh sb="33" eb="36">
      <t>ゼンネンヒ</t>
    </rPh>
    <rPh sb="57" eb="58">
      <t>オモ</t>
    </rPh>
    <rPh sb="59" eb="61">
      <t>ヘイセイ</t>
    </rPh>
    <rPh sb="62" eb="63">
      <t>ハジ</t>
    </rPh>
    <rPh sb="67" eb="68">
      <t>カ</t>
    </rPh>
    <rPh sb="69" eb="70">
      <t>イ</t>
    </rPh>
    <rPh sb="72" eb="75">
      <t>ゲスイドウ</t>
    </rPh>
    <rPh sb="76" eb="78">
      <t>コウガク</t>
    </rPh>
    <rPh sb="78" eb="80">
      <t>キサイ</t>
    </rPh>
    <rPh sb="81" eb="83">
      <t>ショウカン</t>
    </rPh>
    <rPh sb="84" eb="86">
      <t>カンリョウ</t>
    </rPh>
    <rPh sb="88" eb="90">
      <t>シンキ</t>
    </rPh>
    <rPh sb="91" eb="93">
      <t>カリイレ</t>
    </rPh>
    <rPh sb="93" eb="94">
      <t>ガク</t>
    </rPh>
    <rPh sb="95" eb="97">
      <t>ウワマワ</t>
    </rPh>
    <rPh sb="104" eb="105">
      <t>ゲン</t>
    </rPh>
    <rPh sb="105" eb="106">
      <t>ショウ</t>
    </rPh>
    <rPh sb="107" eb="109">
      <t>ブンセキ</t>
    </rPh>
    <rPh sb="116" eb="119">
      <t>ダイキボ</t>
    </rPh>
    <rPh sb="119" eb="121">
      <t>ジギョウ</t>
    </rPh>
    <rPh sb="122" eb="124">
      <t>カソ</t>
    </rPh>
    <rPh sb="124" eb="125">
      <t>サイ</t>
    </rPh>
    <rPh sb="132" eb="134">
      <t>キサイ</t>
    </rPh>
    <rPh sb="135" eb="136">
      <t>タヨ</t>
    </rPh>
    <rPh sb="140" eb="141">
      <t>エ</t>
    </rPh>
    <rPh sb="143" eb="145">
      <t>トウシ</t>
    </rPh>
    <rPh sb="149" eb="151">
      <t>ショウライ</t>
    </rPh>
    <rPh sb="151" eb="153">
      <t>フタン</t>
    </rPh>
    <rPh sb="153" eb="155">
      <t>ヒリツ</t>
    </rPh>
    <rPh sb="156" eb="158">
      <t>ルイジ</t>
    </rPh>
    <rPh sb="158" eb="160">
      <t>ダンタイ</t>
    </rPh>
    <rPh sb="162" eb="164">
      <t>イゼン</t>
    </rPh>
    <rPh sb="167" eb="168">
      <t>タカ</t>
    </rPh>
    <rPh sb="169" eb="171">
      <t>ケイコウ</t>
    </rPh>
    <rPh sb="175" eb="177">
      <t>コンゴ</t>
    </rPh>
    <rPh sb="177" eb="178">
      <t>ヒカ</t>
    </rPh>
    <rPh sb="180" eb="182">
      <t>チョウシャ</t>
    </rPh>
    <rPh sb="182" eb="184">
      <t>ケンセツ</t>
    </rPh>
    <rPh sb="185" eb="187">
      <t>コウイキ</t>
    </rPh>
    <rPh sb="189" eb="191">
      <t>ショリ</t>
    </rPh>
    <rPh sb="191" eb="193">
      <t>シセツ</t>
    </rPh>
    <rPh sb="197" eb="200">
      <t>ダイキボ</t>
    </rPh>
    <rPh sb="200" eb="202">
      <t>ジギョウ</t>
    </rPh>
    <rPh sb="202" eb="203">
      <t>トウ</t>
    </rPh>
    <rPh sb="204" eb="206">
      <t>カンアン</t>
    </rPh>
    <rPh sb="213" eb="215">
      <t>ジョウショウ</t>
    </rPh>
    <rPh sb="220" eb="222">
      <t>ミコ</t>
    </rPh>
    <rPh sb="234" eb="236">
      <t>ユウケイ</t>
    </rPh>
    <rPh sb="236" eb="238">
      <t>コテイ</t>
    </rPh>
    <rPh sb="238" eb="240">
      <t>シサン</t>
    </rPh>
    <rPh sb="240" eb="242">
      <t>ゲンカ</t>
    </rPh>
    <rPh sb="242" eb="244">
      <t>ショウキャク</t>
    </rPh>
    <rPh sb="244" eb="245">
      <t>リツ</t>
    </rPh>
    <rPh sb="254" eb="257">
      <t>ダイキボ</t>
    </rPh>
    <rPh sb="257" eb="259">
      <t>ジギョウ</t>
    </rPh>
    <rPh sb="260" eb="261">
      <t>オコナ</t>
    </rPh>
    <rPh sb="263" eb="265">
      <t>ゲンショウ</t>
    </rPh>
    <rPh sb="267" eb="270">
      <t>カノウセイ</t>
    </rPh>
    <rPh sb="275" eb="278">
      <t>トショカン</t>
    </rPh>
    <rPh sb="278" eb="279">
      <t>トウ</t>
    </rPh>
    <rPh sb="281" eb="282">
      <t>タ</t>
    </rPh>
    <rPh sb="283" eb="285">
      <t>コウキョウ</t>
    </rPh>
    <rPh sb="285" eb="287">
      <t>シセツ</t>
    </rPh>
    <rPh sb="288" eb="291">
      <t>ロウキュウカ</t>
    </rPh>
    <rPh sb="292" eb="293">
      <t>スス</t>
    </rPh>
    <rPh sb="298" eb="300">
      <t>ゲンショウ</t>
    </rPh>
    <rPh sb="301" eb="302">
      <t>テン</t>
    </rPh>
    <rPh sb="309" eb="312">
      <t>フトウメイ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</si>
</sst>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66954</c:v>
                </c:pt>
                <c:pt idx="1">
                  <c:v>72656</c:v>
                </c:pt>
                <c:pt idx="2">
                  <c:v>65080</c:v>
                </c:pt>
                <c:pt idx="3">
                  <c:v>79288</c:v>
                </c:pt>
                <c:pt idx="4">
                  <c:v>84962</c:v>
                </c:pt>
              </c:numCache>
            </c:numRef>
          </c:val>
          <c:smooth val="0"/>
          <c:extLst>
            <c:ext xmlns:c16="http://schemas.microsoft.com/office/drawing/2014/chart" uri="{C3380CC4-5D6E-409C-BE32-E72D297353CC}">
              <c16:uniqueId val="{00000000-AC05-4321-AE39-F78072D180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29387</c:v>
                </c:pt>
                <c:pt idx="1">
                  <c:v>29461</c:v>
                </c:pt>
                <c:pt idx="2">
                  <c:v>47267</c:v>
                </c:pt>
                <c:pt idx="3">
                  <c:v>76677</c:v>
                </c:pt>
                <c:pt idx="4">
                  <c:v>113775</c:v>
                </c:pt>
              </c:numCache>
            </c:numRef>
          </c:val>
          <c:smooth val="0"/>
          <c:extLst>
            <c:ext xmlns:c16="http://schemas.microsoft.com/office/drawing/2014/chart" uri="{C3380CC4-5D6E-409C-BE32-E72D297353CC}">
              <c16:uniqueId val="{00000001-AC05-4321-AE39-F78072D18083}"/>
            </c:ext>
          </c:extLst>
        </c:ser>
        <c:dLbls>
          <c:showLegendKey val="0"/>
          <c:showVal val="0"/>
          <c:showCatName val="0"/>
          <c:showSerName val="0"/>
          <c:showPercent val="0"/>
          <c:showBubbleSize val="0"/>
        </c:dLbls>
        <c:marker val="1"/>
        <c:smooth val="0"/>
        <c:axId val="130675712"/>
        <c:axId val="81564736"/>
      </c:lineChart>
      <c:catAx>
        <c:axId val="130675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564736"/>
        <c:crosses val="autoZero"/>
        <c:auto val="1"/>
        <c:lblAlgn val="ctr"/>
        <c:lblOffset val="100"/>
        <c:tickLblSkip val="1"/>
        <c:tickMarkSkip val="1"/>
        <c:noMultiLvlLbl val="0"/>
      </c:catAx>
      <c:valAx>
        <c:axId val="8156473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675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11.17</c:v>
                </c:pt>
                <c:pt idx="1">
                  <c:v>11.13</c:v>
                </c:pt>
                <c:pt idx="2">
                  <c:v>11.22</c:v>
                </c:pt>
                <c:pt idx="3">
                  <c:v>10.01</c:v>
                </c:pt>
                <c:pt idx="4">
                  <c:v>12.74</c:v>
                </c:pt>
              </c:numCache>
            </c:numRef>
          </c:val>
          <c:extLst>
            <c:ext xmlns:c16="http://schemas.microsoft.com/office/drawing/2014/chart" uri="{C3380CC4-5D6E-409C-BE32-E72D297353CC}">
              <c16:uniqueId val="{00000000-15FD-4F90-AC08-0B3BA4BD0C9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17.57</c:v>
                </c:pt>
                <c:pt idx="1">
                  <c:v>16.559999999999999</c:v>
                </c:pt>
                <c:pt idx="2">
                  <c:v>15.52</c:v>
                </c:pt>
                <c:pt idx="3">
                  <c:v>12.1</c:v>
                </c:pt>
                <c:pt idx="4">
                  <c:v>11.7</c:v>
                </c:pt>
              </c:numCache>
            </c:numRef>
          </c:val>
          <c:extLst>
            <c:ext xmlns:c16="http://schemas.microsoft.com/office/drawing/2014/chart" uri="{C3380CC4-5D6E-409C-BE32-E72D297353CC}">
              <c16:uniqueId val="{00000001-15FD-4F90-AC08-0B3BA4BD0C93}"/>
            </c:ext>
          </c:extLst>
        </c:ser>
        <c:dLbls>
          <c:showLegendKey val="0"/>
          <c:showVal val="0"/>
          <c:showCatName val="0"/>
          <c:showSerName val="0"/>
          <c:showPercent val="0"/>
          <c:showBubbleSize val="0"/>
        </c:dLbls>
        <c:gapWidth val="250"/>
        <c:overlap val="100"/>
        <c:axId val="124346368"/>
        <c:axId val="133072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1.52</c:v>
                </c:pt>
                <c:pt idx="1">
                  <c:v>-1.45</c:v>
                </c:pt>
                <c:pt idx="2">
                  <c:v>-0.73</c:v>
                </c:pt>
                <c:pt idx="3">
                  <c:v>-4.03</c:v>
                </c:pt>
                <c:pt idx="4">
                  <c:v>3.2</c:v>
                </c:pt>
              </c:numCache>
            </c:numRef>
          </c:val>
          <c:smooth val="0"/>
          <c:extLst>
            <c:ext xmlns:c16="http://schemas.microsoft.com/office/drawing/2014/chart" uri="{C3380CC4-5D6E-409C-BE32-E72D297353CC}">
              <c16:uniqueId val="{00000002-15FD-4F90-AC08-0B3BA4BD0C93}"/>
            </c:ext>
          </c:extLst>
        </c:ser>
        <c:dLbls>
          <c:showLegendKey val="0"/>
          <c:showVal val="0"/>
          <c:showCatName val="0"/>
          <c:showSerName val="0"/>
          <c:showPercent val="0"/>
          <c:showBubbleSize val="0"/>
        </c:dLbls>
        <c:marker val="1"/>
        <c:smooth val="0"/>
        <c:axId val="124346368"/>
        <c:axId val="133072000"/>
      </c:lineChart>
      <c:catAx>
        <c:axId val="12434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072000"/>
        <c:crosses val="autoZero"/>
        <c:auto val="1"/>
        <c:lblAlgn val="ctr"/>
        <c:lblOffset val="100"/>
        <c:tickLblSkip val="1"/>
        <c:tickMarkSkip val="1"/>
        <c:noMultiLvlLbl val="0"/>
      </c:catAx>
      <c:valAx>
        <c:axId val="133072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346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0.77</c:v>
                </c:pt>
                <c:pt idx="2">
                  <c:v>#N/A</c:v>
                </c:pt>
                <c:pt idx="3">
                  <c:v>0.63</c:v>
                </c:pt>
                <c:pt idx="4">
                  <c:v>#N/A</c:v>
                </c:pt>
                <c:pt idx="5">
                  <c:v>0.78</c:v>
                </c:pt>
                <c:pt idx="6">
                  <c:v>#N/A</c:v>
                </c:pt>
                <c:pt idx="7">
                  <c:v>0</c:v>
                </c:pt>
                <c:pt idx="8">
                  <c:v>#N/A</c:v>
                </c:pt>
                <c:pt idx="9">
                  <c:v>0</c:v>
                </c:pt>
              </c:numCache>
            </c:numRef>
          </c:val>
          <c:extLst>
            <c:ext xmlns:c16="http://schemas.microsoft.com/office/drawing/2014/chart" uri="{C3380CC4-5D6E-409C-BE32-E72D297353CC}">
              <c16:uniqueId val="{00000000-7642-4188-8710-D6BFFBFA49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642-4188-8710-D6BFFBFA49AB}"/>
            </c:ext>
          </c:extLst>
        </c:ser>
        <c:ser>
          <c:idx val="2"/>
          <c:order val="2"/>
          <c:tx>
            <c:strRef>
              <c:f>データシート!$A$29</c:f>
              <c:strCache>
                <c:ptCount val="1"/>
                <c:pt idx="0">
                  <c:v>下田駅前広場整備事業特別会計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0.03</c:v>
                </c:pt>
                <c:pt idx="4">
                  <c:v>#N/A</c:v>
                </c:pt>
                <c:pt idx="5">
                  <c:v>0.04</c:v>
                </c:pt>
                <c:pt idx="6">
                  <c:v>#N/A</c:v>
                </c:pt>
                <c:pt idx="7">
                  <c:v>0.04</c:v>
                </c:pt>
                <c:pt idx="8">
                  <c:v>#N/A</c:v>
                </c:pt>
                <c:pt idx="9">
                  <c:v>0.03</c:v>
                </c:pt>
              </c:numCache>
            </c:numRef>
          </c:val>
          <c:extLst>
            <c:ext xmlns:c16="http://schemas.microsoft.com/office/drawing/2014/chart" uri="{C3380CC4-5D6E-409C-BE32-E72D297353CC}">
              <c16:uniqueId val="{00000002-7642-4188-8710-D6BFFBFA49A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0.06</c:v>
                </c:pt>
                <c:pt idx="2">
                  <c:v>#N/A</c:v>
                </c:pt>
                <c:pt idx="3">
                  <c:v>0.06</c:v>
                </c:pt>
                <c:pt idx="4">
                  <c:v>#N/A</c:v>
                </c:pt>
                <c:pt idx="5">
                  <c:v>0.08</c:v>
                </c:pt>
                <c:pt idx="6">
                  <c:v>#N/A</c:v>
                </c:pt>
                <c:pt idx="7">
                  <c:v>0.05</c:v>
                </c:pt>
                <c:pt idx="8">
                  <c:v>#N/A</c:v>
                </c:pt>
                <c:pt idx="9">
                  <c:v>0.06</c:v>
                </c:pt>
              </c:numCache>
            </c:numRef>
          </c:val>
          <c:extLst>
            <c:ext xmlns:c16="http://schemas.microsoft.com/office/drawing/2014/chart" uri="{C3380CC4-5D6E-409C-BE32-E72D297353CC}">
              <c16:uniqueId val="{00000003-7642-4188-8710-D6BFFBFA49AB}"/>
            </c:ext>
          </c:extLst>
        </c:ser>
        <c:ser>
          <c:idx val="4"/>
          <c:order val="4"/>
          <c:tx>
            <c:strRef>
              <c:f>データシート!$A$31</c:f>
              <c:strCache>
                <c:ptCount val="1"/>
                <c:pt idx="0">
                  <c:v>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0.05</c:v>
                </c:pt>
                <c:pt idx="2">
                  <c:v>#N/A</c:v>
                </c:pt>
                <c:pt idx="3">
                  <c:v>0.04</c:v>
                </c:pt>
                <c:pt idx="4">
                  <c:v>#N/A</c:v>
                </c:pt>
                <c:pt idx="5">
                  <c:v>7.0000000000000007E-2</c:v>
                </c:pt>
                <c:pt idx="6">
                  <c:v>#N/A</c:v>
                </c:pt>
                <c:pt idx="7">
                  <c:v>0.01</c:v>
                </c:pt>
                <c:pt idx="8">
                  <c:v>#N/A</c:v>
                </c:pt>
                <c:pt idx="9">
                  <c:v>0.08</c:v>
                </c:pt>
              </c:numCache>
            </c:numRef>
          </c:val>
          <c:extLst>
            <c:ext xmlns:c16="http://schemas.microsoft.com/office/drawing/2014/chart" uri="{C3380CC4-5D6E-409C-BE32-E72D297353CC}">
              <c16:uniqueId val="{00000004-7642-4188-8710-D6BFFBFA49AB}"/>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6.24</c:v>
                </c:pt>
                <c:pt idx="2">
                  <c:v>#N/A</c:v>
                </c:pt>
                <c:pt idx="3">
                  <c:v>3.88</c:v>
                </c:pt>
                <c:pt idx="4">
                  <c:v>#N/A</c:v>
                </c:pt>
                <c:pt idx="5">
                  <c:v>1.46</c:v>
                </c:pt>
                <c:pt idx="6">
                  <c:v>#N/A</c:v>
                </c:pt>
                <c:pt idx="7">
                  <c:v>1.32</c:v>
                </c:pt>
                <c:pt idx="8">
                  <c:v>#N/A</c:v>
                </c:pt>
                <c:pt idx="9">
                  <c:v>1.29</c:v>
                </c:pt>
              </c:numCache>
            </c:numRef>
          </c:val>
          <c:extLst>
            <c:ext xmlns:c16="http://schemas.microsoft.com/office/drawing/2014/chart" uri="{C3380CC4-5D6E-409C-BE32-E72D297353CC}">
              <c16:uniqueId val="{00000005-7642-4188-8710-D6BFFBFA49A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2.09</c:v>
                </c:pt>
                <c:pt idx="2">
                  <c:v>#N/A</c:v>
                </c:pt>
                <c:pt idx="3">
                  <c:v>1.71</c:v>
                </c:pt>
                <c:pt idx="4">
                  <c:v>#N/A</c:v>
                </c:pt>
                <c:pt idx="5">
                  <c:v>1.26</c:v>
                </c:pt>
                <c:pt idx="6">
                  <c:v>#N/A</c:v>
                </c:pt>
                <c:pt idx="7">
                  <c:v>1.0900000000000001</c:v>
                </c:pt>
                <c:pt idx="8">
                  <c:v>#N/A</c:v>
                </c:pt>
                <c:pt idx="9">
                  <c:v>1.84</c:v>
                </c:pt>
              </c:numCache>
            </c:numRef>
          </c:val>
          <c:extLst>
            <c:ext xmlns:c16="http://schemas.microsoft.com/office/drawing/2014/chart" uri="{C3380CC4-5D6E-409C-BE32-E72D297353CC}">
              <c16:uniqueId val="{00000006-7642-4188-8710-D6BFFBFA49AB}"/>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1.56</c:v>
                </c:pt>
                <c:pt idx="8">
                  <c:v>#N/A</c:v>
                </c:pt>
                <c:pt idx="9">
                  <c:v>2.83</c:v>
                </c:pt>
              </c:numCache>
            </c:numRef>
          </c:val>
          <c:extLst>
            <c:ext xmlns:c16="http://schemas.microsoft.com/office/drawing/2014/chart" uri="{C3380CC4-5D6E-409C-BE32-E72D297353CC}">
              <c16:uniqueId val="{00000007-7642-4188-8710-D6BFFBFA49A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5.62</c:v>
                </c:pt>
                <c:pt idx="2">
                  <c:v>#N/A</c:v>
                </c:pt>
                <c:pt idx="3">
                  <c:v>5.77</c:v>
                </c:pt>
                <c:pt idx="4">
                  <c:v>#N/A</c:v>
                </c:pt>
                <c:pt idx="5">
                  <c:v>6.05</c:v>
                </c:pt>
                <c:pt idx="6">
                  <c:v>#N/A</c:v>
                </c:pt>
                <c:pt idx="7">
                  <c:v>6.28</c:v>
                </c:pt>
                <c:pt idx="8">
                  <c:v>#N/A</c:v>
                </c:pt>
                <c:pt idx="9">
                  <c:v>6.51</c:v>
                </c:pt>
              </c:numCache>
            </c:numRef>
          </c:val>
          <c:extLst>
            <c:ext xmlns:c16="http://schemas.microsoft.com/office/drawing/2014/chart" uri="{C3380CC4-5D6E-409C-BE32-E72D297353CC}">
              <c16:uniqueId val="{00000008-7642-4188-8710-D6BFFBFA49A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11.13</c:v>
                </c:pt>
                <c:pt idx="2">
                  <c:v>#N/A</c:v>
                </c:pt>
                <c:pt idx="3">
                  <c:v>11.09</c:v>
                </c:pt>
                <c:pt idx="4">
                  <c:v>#N/A</c:v>
                </c:pt>
                <c:pt idx="5">
                  <c:v>11.16</c:v>
                </c:pt>
                <c:pt idx="6">
                  <c:v>#N/A</c:v>
                </c:pt>
                <c:pt idx="7">
                  <c:v>9.9600000000000009</c:v>
                </c:pt>
                <c:pt idx="8">
                  <c:v>#N/A</c:v>
                </c:pt>
                <c:pt idx="9">
                  <c:v>12.69</c:v>
                </c:pt>
              </c:numCache>
            </c:numRef>
          </c:val>
          <c:extLst>
            <c:ext xmlns:c16="http://schemas.microsoft.com/office/drawing/2014/chart" uri="{C3380CC4-5D6E-409C-BE32-E72D297353CC}">
              <c16:uniqueId val="{00000009-7642-4188-8710-D6BFFBFA49AB}"/>
            </c:ext>
          </c:extLst>
        </c:ser>
        <c:dLbls>
          <c:showLegendKey val="0"/>
          <c:showVal val="0"/>
          <c:showCatName val="0"/>
          <c:showSerName val="0"/>
          <c:showPercent val="0"/>
          <c:showBubbleSize val="0"/>
        </c:dLbls>
        <c:gapWidth val="150"/>
        <c:overlap val="100"/>
        <c:axId val="123302912"/>
        <c:axId val="133074880"/>
      </c:barChart>
      <c:catAx>
        <c:axId val="12330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074880"/>
        <c:crosses val="autoZero"/>
        <c:auto val="1"/>
        <c:lblAlgn val="ctr"/>
        <c:lblOffset val="100"/>
        <c:tickLblSkip val="1"/>
        <c:tickMarkSkip val="1"/>
        <c:noMultiLvlLbl val="0"/>
      </c:catAx>
      <c:valAx>
        <c:axId val="133074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302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882</c:v>
                </c:pt>
                <c:pt idx="5">
                  <c:v>886</c:v>
                </c:pt>
                <c:pt idx="8">
                  <c:v>922</c:v>
                </c:pt>
                <c:pt idx="11">
                  <c:v>1008</c:v>
                </c:pt>
                <c:pt idx="14">
                  <c:v>1021</c:v>
                </c:pt>
              </c:numCache>
            </c:numRef>
          </c:val>
          <c:extLst>
            <c:ext xmlns:c16="http://schemas.microsoft.com/office/drawing/2014/chart" uri="{C3380CC4-5D6E-409C-BE32-E72D297353CC}">
              <c16:uniqueId val="{00000000-B712-4CC6-9D71-06706B5D674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712-4CC6-9D71-06706B5D674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712-4CC6-9D71-06706B5D674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162</c:v>
                </c:pt>
                <c:pt idx="3">
                  <c:v>145</c:v>
                </c:pt>
                <c:pt idx="6">
                  <c:v>165</c:v>
                </c:pt>
                <c:pt idx="9">
                  <c:v>152</c:v>
                </c:pt>
                <c:pt idx="12">
                  <c:v>136</c:v>
                </c:pt>
              </c:numCache>
            </c:numRef>
          </c:val>
          <c:extLst>
            <c:ext xmlns:c16="http://schemas.microsoft.com/office/drawing/2014/chart" uri="{C3380CC4-5D6E-409C-BE32-E72D297353CC}">
              <c16:uniqueId val="{00000003-B712-4CC6-9D71-06706B5D674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371</c:v>
                </c:pt>
                <c:pt idx="3">
                  <c:v>353</c:v>
                </c:pt>
                <c:pt idx="6">
                  <c:v>443</c:v>
                </c:pt>
                <c:pt idx="9">
                  <c:v>442</c:v>
                </c:pt>
                <c:pt idx="12">
                  <c:v>452</c:v>
                </c:pt>
              </c:numCache>
            </c:numRef>
          </c:val>
          <c:extLst>
            <c:ext xmlns:c16="http://schemas.microsoft.com/office/drawing/2014/chart" uri="{C3380CC4-5D6E-409C-BE32-E72D297353CC}">
              <c16:uniqueId val="{00000004-B712-4CC6-9D71-06706B5D674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12-4CC6-9D71-06706B5D674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12-4CC6-9D71-06706B5D674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723</c:v>
                </c:pt>
                <c:pt idx="3">
                  <c:v>772</c:v>
                </c:pt>
                <c:pt idx="6">
                  <c:v>720</c:v>
                </c:pt>
                <c:pt idx="9">
                  <c:v>732</c:v>
                </c:pt>
                <c:pt idx="12">
                  <c:v>739</c:v>
                </c:pt>
              </c:numCache>
            </c:numRef>
          </c:val>
          <c:extLst>
            <c:ext xmlns:c16="http://schemas.microsoft.com/office/drawing/2014/chart" uri="{C3380CC4-5D6E-409C-BE32-E72D297353CC}">
              <c16:uniqueId val="{00000007-B712-4CC6-9D71-06706B5D6741}"/>
            </c:ext>
          </c:extLst>
        </c:ser>
        <c:dLbls>
          <c:showLegendKey val="0"/>
          <c:showVal val="0"/>
          <c:showCatName val="0"/>
          <c:showSerName val="0"/>
          <c:showPercent val="0"/>
          <c:showBubbleSize val="0"/>
        </c:dLbls>
        <c:gapWidth val="100"/>
        <c:overlap val="100"/>
        <c:axId val="123314176"/>
        <c:axId val="133077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374</c:v>
                </c:pt>
                <c:pt idx="2">
                  <c:v>#N/A</c:v>
                </c:pt>
                <c:pt idx="3">
                  <c:v>#N/A</c:v>
                </c:pt>
                <c:pt idx="4">
                  <c:v>384</c:v>
                </c:pt>
                <c:pt idx="5">
                  <c:v>#N/A</c:v>
                </c:pt>
                <c:pt idx="6">
                  <c:v>#N/A</c:v>
                </c:pt>
                <c:pt idx="7">
                  <c:v>406</c:v>
                </c:pt>
                <c:pt idx="8">
                  <c:v>#N/A</c:v>
                </c:pt>
                <c:pt idx="9">
                  <c:v>#N/A</c:v>
                </c:pt>
                <c:pt idx="10">
                  <c:v>318</c:v>
                </c:pt>
                <c:pt idx="11">
                  <c:v>#N/A</c:v>
                </c:pt>
                <c:pt idx="12">
                  <c:v>#N/A</c:v>
                </c:pt>
                <c:pt idx="13">
                  <c:v>306</c:v>
                </c:pt>
                <c:pt idx="14">
                  <c:v>#N/A</c:v>
                </c:pt>
              </c:numCache>
            </c:numRef>
          </c:val>
          <c:smooth val="0"/>
          <c:extLst>
            <c:ext xmlns:c16="http://schemas.microsoft.com/office/drawing/2014/chart" uri="{C3380CC4-5D6E-409C-BE32-E72D297353CC}">
              <c16:uniqueId val="{00000008-B712-4CC6-9D71-06706B5D6741}"/>
            </c:ext>
          </c:extLst>
        </c:ser>
        <c:dLbls>
          <c:showLegendKey val="0"/>
          <c:showVal val="0"/>
          <c:showCatName val="0"/>
          <c:showSerName val="0"/>
          <c:showPercent val="0"/>
          <c:showBubbleSize val="0"/>
        </c:dLbls>
        <c:marker val="1"/>
        <c:smooth val="0"/>
        <c:axId val="123314176"/>
        <c:axId val="133077184"/>
      </c:lineChart>
      <c:catAx>
        <c:axId val="12331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077184"/>
        <c:crosses val="autoZero"/>
        <c:auto val="1"/>
        <c:lblAlgn val="ctr"/>
        <c:lblOffset val="100"/>
        <c:tickLblSkip val="1"/>
        <c:tickMarkSkip val="1"/>
        <c:noMultiLvlLbl val="0"/>
      </c:catAx>
      <c:valAx>
        <c:axId val="133077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31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9939</c:v>
                </c:pt>
                <c:pt idx="5">
                  <c:v>9836</c:v>
                </c:pt>
                <c:pt idx="8">
                  <c:v>9883</c:v>
                </c:pt>
                <c:pt idx="11">
                  <c:v>10102</c:v>
                </c:pt>
                <c:pt idx="14">
                  <c:v>10560</c:v>
                </c:pt>
              </c:numCache>
            </c:numRef>
          </c:val>
          <c:extLst>
            <c:ext xmlns:c16="http://schemas.microsoft.com/office/drawing/2014/chart" uri="{C3380CC4-5D6E-409C-BE32-E72D297353CC}">
              <c16:uniqueId val="{00000000-3520-46E2-9432-E03ECBF8918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1445</c:v>
                </c:pt>
                <c:pt idx="5">
                  <c:v>1386</c:v>
                </c:pt>
                <c:pt idx="8">
                  <c:v>1436</c:v>
                </c:pt>
                <c:pt idx="11">
                  <c:v>1354</c:v>
                </c:pt>
                <c:pt idx="14">
                  <c:v>1262</c:v>
                </c:pt>
              </c:numCache>
            </c:numRef>
          </c:val>
          <c:extLst>
            <c:ext xmlns:c16="http://schemas.microsoft.com/office/drawing/2014/chart" uri="{C3380CC4-5D6E-409C-BE32-E72D297353CC}">
              <c16:uniqueId val="{00000001-3520-46E2-9432-E03ECBF8918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2901</c:v>
                </c:pt>
                <c:pt idx="5">
                  <c:v>3278</c:v>
                </c:pt>
                <c:pt idx="8">
                  <c:v>3469</c:v>
                </c:pt>
                <c:pt idx="11">
                  <c:v>3381</c:v>
                </c:pt>
                <c:pt idx="14">
                  <c:v>3407</c:v>
                </c:pt>
              </c:numCache>
            </c:numRef>
          </c:val>
          <c:extLst>
            <c:ext xmlns:c16="http://schemas.microsoft.com/office/drawing/2014/chart" uri="{C3380CC4-5D6E-409C-BE32-E72D297353CC}">
              <c16:uniqueId val="{00000002-3520-46E2-9432-E03ECBF8918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520-46E2-9432-E03ECBF8918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520-46E2-9432-E03ECBF8918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20-46E2-9432-E03ECBF8918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2846</c:v>
                </c:pt>
                <c:pt idx="3">
                  <c:v>2884</c:v>
                </c:pt>
                <c:pt idx="6">
                  <c:v>2818</c:v>
                </c:pt>
                <c:pt idx="9">
                  <c:v>2859</c:v>
                </c:pt>
                <c:pt idx="12">
                  <c:v>2774</c:v>
                </c:pt>
              </c:numCache>
            </c:numRef>
          </c:val>
          <c:extLst>
            <c:ext xmlns:c16="http://schemas.microsoft.com/office/drawing/2014/chart" uri="{C3380CC4-5D6E-409C-BE32-E72D297353CC}">
              <c16:uniqueId val="{00000006-3520-46E2-9432-E03ECBF8918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875</c:v>
                </c:pt>
                <c:pt idx="3">
                  <c:v>895</c:v>
                </c:pt>
                <c:pt idx="6">
                  <c:v>912</c:v>
                </c:pt>
                <c:pt idx="9">
                  <c:v>873</c:v>
                </c:pt>
                <c:pt idx="12">
                  <c:v>851</c:v>
                </c:pt>
              </c:numCache>
            </c:numRef>
          </c:val>
          <c:extLst>
            <c:ext xmlns:c16="http://schemas.microsoft.com/office/drawing/2014/chart" uri="{C3380CC4-5D6E-409C-BE32-E72D297353CC}">
              <c16:uniqueId val="{00000007-3520-46E2-9432-E03ECBF8918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4553</c:v>
                </c:pt>
                <c:pt idx="3">
                  <c:v>4351</c:v>
                </c:pt>
                <c:pt idx="6">
                  <c:v>5642</c:v>
                </c:pt>
                <c:pt idx="9">
                  <c:v>5394</c:v>
                </c:pt>
                <c:pt idx="12">
                  <c:v>4488</c:v>
                </c:pt>
              </c:numCache>
            </c:numRef>
          </c:val>
          <c:extLst>
            <c:ext xmlns:c16="http://schemas.microsoft.com/office/drawing/2014/chart" uri="{C3380CC4-5D6E-409C-BE32-E72D297353CC}">
              <c16:uniqueId val="{00000008-3520-46E2-9432-E03ECBF8918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520-46E2-9432-E03ECBF8918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8445</c:v>
                </c:pt>
                <c:pt idx="3">
                  <c:v>8406</c:v>
                </c:pt>
                <c:pt idx="6">
                  <c:v>8583</c:v>
                </c:pt>
                <c:pt idx="9">
                  <c:v>9223</c:v>
                </c:pt>
                <c:pt idx="12">
                  <c:v>10307</c:v>
                </c:pt>
              </c:numCache>
            </c:numRef>
          </c:val>
          <c:extLst>
            <c:ext xmlns:c16="http://schemas.microsoft.com/office/drawing/2014/chart" uri="{C3380CC4-5D6E-409C-BE32-E72D297353CC}">
              <c16:uniqueId val="{0000000A-3520-46E2-9432-E03ECBF89180}"/>
            </c:ext>
          </c:extLst>
        </c:ser>
        <c:dLbls>
          <c:showLegendKey val="0"/>
          <c:showVal val="0"/>
          <c:showCatName val="0"/>
          <c:showSerName val="0"/>
          <c:showPercent val="0"/>
          <c:showBubbleSize val="0"/>
        </c:dLbls>
        <c:gapWidth val="100"/>
        <c:overlap val="100"/>
        <c:axId val="145601024"/>
        <c:axId val="132703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2434</c:v>
                </c:pt>
                <c:pt idx="2">
                  <c:v>#N/A</c:v>
                </c:pt>
                <c:pt idx="3">
                  <c:v>#N/A</c:v>
                </c:pt>
                <c:pt idx="4">
                  <c:v>2037</c:v>
                </c:pt>
                <c:pt idx="5">
                  <c:v>#N/A</c:v>
                </c:pt>
                <c:pt idx="6">
                  <c:v>#N/A</c:v>
                </c:pt>
                <c:pt idx="7">
                  <c:v>3167</c:v>
                </c:pt>
                <c:pt idx="8">
                  <c:v>#N/A</c:v>
                </c:pt>
                <c:pt idx="9">
                  <c:v>#N/A</c:v>
                </c:pt>
                <c:pt idx="10">
                  <c:v>3511</c:v>
                </c:pt>
                <c:pt idx="11">
                  <c:v>#N/A</c:v>
                </c:pt>
                <c:pt idx="12">
                  <c:v>#N/A</c:v>
                </c:pt>
                <c:pt idx="13">
                  <c:v>3191</c:v>
                </c:pt>
                <c:pt idx="14">
                  <c:v>#N/A</c:v>
                </c:pt>
              </c:numCache>
            </c:numRef>
          </c:val>
          <c:smooth val="0"/>
          <c:extLst>
            <c:ext xmlns:c16="http://schemas.microsoft.com/office/drawing/2014/chart" uri="{C3380CC4-5D6E-409C-BE32-E72D297353CC}">
              <c16:uniqueId val="{0000000B-3520-46E2-9432-E03ECBF89180}"/>
            </c:ext>
          </c:extLst>
        </c:ser>
        <c:dLbls>
          <c:showLegendKey val="0"/>
          <c:showVal val="0"/>
          <c:showCatName val="0"/>
          <c:showSerName val="0"/>
          <c:showPercent val="0"/>
          <c:showBubbleSize val="0"/>
        </c:dLbls>
        <c:marker val="1"/>
        <c:smooth val="0"/>
        <c:axId val="145601024"/>
        <c:axId val="132703360"/>
      </c:lineChart>
      <c:catAx>
        <c:axId val="14560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703360"/>
        <c:crosses val="autoZero"/>
        <c:auto val="1"/>
        <c:lblAlgn val="ctr"/>
        <c:lblOffset val="100"/>
        <c:tickLblSkip val="1"/>
        <c:tickMarkSkip val="1"/>
        <c:noMultiLvlLbl val="0"/>
      </c:catAx>
      <c:valAx>
        <c:axId val="132703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601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939</c:v>
                </c:pt>
                <c:pt idx="1">
                  <c:v>749</c:v>
                </c:pt>
                <c:pt idx="2">
                  <c:v>754</c:v>
                </c:pt>
              </c:numCache>
            </c:numRef>
          </c:val>
          <c:extLst>
            <c:ext xmlns:c16="http://schemas.microsoft.com/office/drawing/2014/chart" uri="{C3380CC4-5D6E-409C-BE32-E72D297353CC}">
              <c16:uniqueId val="{00000000-2070-419C-80EA-D0513836FFD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192</c:v>
                </c:pt>
                <c:pt idx="1">
                  <c:v>324</c:v>
                </c:pt>
                <c:pt idx="2">
                  <c:v>380</c:v>
                </c:pt>
              </c:numCache>
            </c:numRef>
          </c:val>
          <c:extLst>
            <c:ext xmlns:c16="http://schemas.microsoft.com/office/drawing/2014/chart" uri="{C3380CC4-5D6E-409C-BE32-E72D297353CC}">
              <c16:uniqueId val="{00000001-2070-419C-80EA-D0513836FFD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1277</c:v>
                </c:pt>
                <c:pt idx="1">
                  <c:v>1259</c:v>
                </c:pt>
                <c:pt idx="2">
                  <c:v>1304</c:v>
                </c:pt>
              </c:numCache>
            </c:numRef>
          </c:val>
          <c:extLst>
            <c:ext xmlns:c16="http://schemas.microsoft.com/office/drawing/2014/chart" uri="{C3380CC4-5D6E-409C-BE32-E72D297353CC}">
              <c16:uniqueId val="{00000002-2070-419C-80EA-D0513836FFD3}"/>
            </c:ext>
          </c:extLst>
        </c:ser>
        <c:dLbls>
          <c:showLegendKey val="0"/>
          <c:showVal val="0"/>
          <c:showCatName val="0"/>
          <c:showSerName val="0"/>
          <c:showPercent val="0"/>
          <c:showBubbleSize val="0"/>
        </c:dLbls>
        <c:gapWidth val="120"/>
        <c:overlap val="100"/>
        <c:axId val="145431552"/>
        <c:axId val="132707392"/>
      </c:barChart>
      <c:catAx>
        <c:axId val="145431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2707392"/>
        <c:crosses val="autoZero"/>
        <c:auto val="1"/>
        <c:lblAlgn val="ctr"/>
        <c:lblOffset val="100"/>
        <c:tickLblSkip val="1"/>
        <c:tickMarkSkip val="1"/>
        <c:noMultiLvlLbl val="0"/>
      </c:catAx>
      <c:valAx>
        <c:axId val="1327073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5431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{C9B2E1C2-D9BD-44CF-887D-B1875AD6D2E0}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DB3-4922-A1FB-D65A673AD9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{5D98D2FA-83EC-45ED-8695-101846AF6C23}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B3-4922-A1FB-D65A673AD9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{E513B9CB-7AF8-4B96-AA2E-CF0FEEDE15F3}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B3-4922-A1FB-D65A673AD9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{C23EA91F-C5B9-48E2-8303-8070FA04765F}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B3-4922-A1FB-D65A673AD9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{05B8F756-4CCA-4D03-99DF-094286CCDB4A}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B3-4922-A1FB-D65A673AD95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{43C14B55-68B1-4E8A-90A8-148A585D85DB}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DB3-4922-A1FB-D65A673AD95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{8A937C23-12FD-4E2B-9EAA-25224B6727CF}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DB3-4922-A1FB-D65A673AD95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{4E43F827-935B-4411-8140-2B539CA4214A}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DB3-4922-A1FB-D65A673AD95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{8F27F948-F61F-4CE4-9479-62E6DD55DDBC}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DB3-4922-A1FB-D65A673AD9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64.099999999999994</c:v>
                </c:pt>
                <c:pt idx="16">
                  <c:v>67.2</c:v>
                </c:pt>
                <c:pt idx="24">
                  <c:v>68.5</c:v>
                </c:pt>
                <c:pt idx="32">
                  <c:v>68.599999999999994</c:v>
                </c:pt>
              </c:numCache>
            </c:numRef>
          </c:xVal>
          <c:yVal>
            <c:numRef>
              <c:f>公会計指標分析・財政指標組合せ分析表!$BP$51:$DC$51</c:f>
              <c:numCache>
                <c:formatCode>#,##0.0;"▲ "#,##0.0</c:formatCode>
                <c:ptCount val="40"/>
                <c:pt idx="0">
                  <c:v>45.7</c:v>
                </c:pt>
                <c:pt idx="16">
                  <c:v>60.1</c:v>
                </c:pt>
                <c:pt idx="24">
                  <c:v>66.099999999999994</c:v>
                </c:pt>
                <c:pt idx="32">
                  <c:v>57.5</c:v>
                </c:pt>
              </c:numCache>
            </c:numRef>
          </c:yVal>
          <c:smooth val="0"/>
          <c:extLst>
            <c:ext xmlns:c16="http://schemas.microsoft.com/office/drawing/2014/chart" uri="{C3380CC4-5D6E-409C-BE32-E72D297353CC}">
              <c16:uniqueId val="{00000009-4DB3-4922-A1FB-D65A673AD95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{891A784F-913E-405D-B0D1-8B3CE00142A7}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DB3-4922-A1FB-D65A673AD95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{10F5C00F-B099-4F06-AC89-2695134D42BC}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B3-4922-A1FB-D65A673AD9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{130DB077-9AED-4453-8F4E-A975EC2CB83B}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B3-4922-A1FB-D65A673AD9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{BBA82BAA-D72C-4FA4-9390-0E987E5BE907}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B3-4922-A1FB-D65A673AD9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{514B4CCB-FE7E-4844-8C92-F1D65FDFE8B5}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B3-4922-A1FB-D65A673AD95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{28087DAE-0D94-4720-957B-A4C8957608CB}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DB3-4922-A1FB-D65A673AD95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{D90EB68E-DBC4-40E0-AE1A-825CBD7EA1F9}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DB3-4922-A1FB-D65A673AD95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{BB1F29BE-9862-4DF2-93D8-87851AF612AD}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DB3-4922-A1FB-D65A673AD95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{43FED5EB-24C9-4D87-9C1C-A98F4FD55D7B}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DB3-4922-A1FB-D65A673AD9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16">
                  <c:v>60.7</c:v>
                </c:pt>
                <c:pt idx="24">
                  <c:v>61.3</c:v>
                </c:pt>
                <c:pt idx="32">
                  <c:v>62.5</c:v>
                </c:pt>
              </c:numCache>
            </c:numRef>
          </c:xVal>
          <c:yVal>
            <c:numRef>
              <c:f>公会計指標分析・財政指標組合せ分析表!$BP$55:$DC$55</c:f>
              <c:numCache>
                <c:formatCode>#,##0.0;"▲ "#,##0.0</c:formatCode>
                <c:ptCount val="40"/>
                <c:pt idx="0">
                  <c:v>36.6</c:v>
                </c:pt>
                <c:pt idx="16">
                  <c:v>37.9</c:v>
                </c:pt>
                <c:pt idx="24">
                  <c:v>38.700000000000003</c:v>
                </c:pt>
                <c:pt idx="32">
                  <c:v>32.5</c:v>
                </c:pt>
              </c:numCache>
            </c:numRef>
          </c:yVal>
          <c:smooth val="0"/>
          <c:extLst>
            <c:ext xmlns:c16="http://schemas.microsoft.com/office/drawing/2014/chart" uri="{C3380CC4-5D6E-409C-BE32-E72D297353CC}">
              <c16:uniqueId val="{00000013-4DB3-4922-A1FB-D65A673AD955}"/>
            </c:ext>
          </c:extLst>
        </c:ser>
        <c:dLbls>
          <c:showLegendKey val="0"/>
          <c:showVal val="1"/>
          <c:showCatName val="0"/>
          <c:showSerName val="0"/>
          <c:showPercent val="0"/>
          <c:showBubbleSize val="0"/>
        </c:dLbls>
        <c:axId val="46179840"/>
        <c:axId val="46181760"/>
      </c:scatterChart>
      <c:valAx>
        <c:axId val="46179840"/>
        <c:scaling>
          <c:orientation val="maxMin"/>
          <c:max val="70"/>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{29A4C1AA-A39F-4D4D-BA31-384FA84D00F1}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E85-45F0-A74C-F98BD2C406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{B8023215-9D2C-4339-84D1-60701D933DED}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E85-45F0-A74C-F98BD2C406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{05A64CA3-570D-4C42-9041-E2D49BD14D39}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E85-45F0-A74C-F98BD2C406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{D41D1D0D-8FCB-4E85-9EA3-6C99FCD60103}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E85-45F0-A74C-F98BD2C406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{567E4A7C-9625-4C16-A27B-53895A58167A}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E85-45F0-A74C-F98BD2C40694}"/>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{16622195-BACC-492B-925F-D37E3382B90F}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E85-45F0-A74C-F98BD2C40694}"/>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{E8BB06DC-F542-463E-8D76-9080332B9C0B}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E85-45F0-A74C-F98BD2C40694}"/>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{6F853A89-4CB0-4176-BD55-8587A7A4B3FC}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E85-45F0-A74C-F98BD2C4069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{8CBF7F13-EBC3-43B6-8CBF-8A3408D659B2}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E85-45F0-A74C-F98BD2C406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7</c:v>
                </c:pt>
                <c:pt idx="16">
                  <c:v>7.3</c:v>
                </c:pt>
                <c:pt idx="24">
                  <c:v>7</c:v>
                </c:pt>
                <c:pt idx="32">
                  <c:v>6.4</c:v>
                </c:pt>
              </c:numCache>
            </c:numRef>
          </c:xVal>
          <c:yVal>
            <c:numRef>
              <c:f>公会計指標分析・財政指標組合せ分析表!$BP$73:$DC$73</c:f>
              <c:numCache>
                <c:formatCode>#,##0.0;"▲ "#,##0.0</c:formatCode>
                <c:ptCount val="40"/>
                <c:pt idx="0">
                  <c:v>45.7</c:v>
                </c:pt>
                <c:pt idx="8">
                  <c:v>38.9</c:v>
                </c:pt>
                <c:pt idx="16">
                  <c:v>60.1</c:v>
                </c:pt>
                <c:pt idx="24">
                  <c:v>66.099999999999994</c:v>
                </c:pt>
                <c:pt idx="32">
                  <c:v>57.5</c:v>
                </c:pt>
              </c:numCache>
            </c:numRef>
          </c:yVal>
          <c:smooth val="0"/>
          <c:extLst>
            <c:ext xmlns:c16="http://schemas.microsoft.com/office/drawing/2014/chart" uri="{C3380CC4-5D6E-409C-BE32-E72D297353CC}">
              <c16:uniqueId val="{00000009-2E85-45F0-A74C-F98BD2C4069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{6BB9CD14-B9AF-4249-88DA-A85E1ACAF733}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E85-45F0-A74C-F98BD2C4069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{25C3796E-D6F7-43A1-A062-B47F6431EA65}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E85-45F0-A74C-F98BD2C406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{EF2327D6-D170-44D1-9325-E24EF1B82426}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E85-45F0-A74C-F98BD2C406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{891D67D0-822E-4E1E-B540-3246778A0426}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E85-45F0-A74C-F98BD2C406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{9F525A05-E97A-42C7-AFD0-5018A6FBCAC7}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E85-45F0-A74C-F98BD2C40694}"/>
                </c:ext>
              </c:extLst>
            </c:dLbl>
            <c:dLbl>
              <c:idx val="8"/>
              <c:layout>
                <c:manualLayout>
                  <c:x val="-3.4502318643803015E-2"/>
                  <c:y val="-7.484449351910774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{A21B1830-7B57-4AFD-B7AC-EB60297FC1FD}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E85-45F0-A74C-F98BD2C40694}"/>
                </c:ext>
              </c:extLst>
            </c:dLbl>
            <c:dLbl>
              <c:idx val="16"/>
              <c:layout>
                <c:manualLayout>
                  <c:x val="-2.7363816291272665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{FE9EDF8A-453F-434C-BFC2-100117516636}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E85-45F0-A74C-F98BD2C40694}"/>
                </c:ext>
              </c:extLst>
            </c:dLbl>
            <c:dLbl>
              <c:idx val="24"/>
              <c:layout>
                <c:manualLayout>
                  <c:x val="-3.3100119234692471E-2"/>
                  <c:y val="-4.998880065648017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{B9888694-E3B0-4557-AA06-7C74AB6949A8}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E85-45F0-A74C-F98BD2C4069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{44B659A8-EF2F-4C6A-A4A7-B3D8C7DD4B58}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E85-45F0-A74C-F98BD2C406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8.9</c:v>
                </c:pt>
                <c:pt idx="16">
                  <c:v>8.6999999999999993</c:v>
                </c:pt>
                <c:pt idx="24">
                  <c:v>8.8000000000000007</c:v>
                </c:pt>
                <c:pt idx="32">
                  <c:v>8.6999999999999993</c:v>
                </c:pt>
              </c:numCache>
            </c:numRef>
          </c:xVal>
          <c:yVal>
            <c:numRef>
              <c:f>公会計指標分析・財政指標組合せ分析表!$BP$77:$DC$77</c:f>
              <c:numCache>
                <c:formatCode>#,##0.0;"▲ "#,##0.0</c:formatCode>
                <c:ptCount val="40"/>
                <c:pt idx="0">
                  <c:v>36.6</c:v>
                </c:pt>
                <c:pt idx="8">
                  <c:v>37.700000000000003</c:v>
                </c:pt>
                <c:pt idx="16">
                  <c:v>37.9</c:v>
                </c:pt>
                <c:pt idx="24">
                  <c:v>38.700000000000003</c:v>
                </c:pt>
                <c:pt idx="32">
                  <c:v>32.5</c:v>
                </c:pt>
              </c:numCache>
            </c:numRef>
          </c:yVal>
          <c:smooth val="0"/>
          <c:extLst>
            <c:ext xmlns:c16="http://schemas.microsoft.com/office/drawing/2014/chart" uri="{C3380CC4-5D6E-409C-BE32-E72D297353CC}">
              <c16:uniqueId val="{00000013-2E85-45F0-A74C-F98BD2C40694}"/>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年度以降公的補償金免除繰上償還の実施や大型起債事業の抑制によって、一般会計における元利償還金と公営企業債の元利償還金に対する繰入金の計は、平成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年度まで毎年減少傾向にあった。しかし、今後庁舎移転事業や中学校統合事業等大型施設の更新事業が予定されており、元利償還金の増加は避けられず、平成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過疎地域の指定に伴う過疎債の借入開始に伴い、元利償還金は増加すると考えられるため、有利な借り入れの選択、徹底した事業精査を行い、その他の借入を抑制することにより分子の増大抑制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減債基金残高のうち、当該目的での積立額はありません。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新規借入額が起債償還額以内となるよう事業を整理、縮小したことにより減少してきたが、庁舎建設事業、中学校統合事業等大型事業を予定しており地方債残高の増加が始まっている。事業執行に当たっては基金の充当も考えており、充当可能財源等も減少することとなるため、将来負担比率の分子は大幅に増大する。</a:t>
          </a:r>
        </a:p>
        <a:p>
          <a:r>
            <a:rPr kumimoji="1" lang="ja-JP" altLang="en-US" sz="1400">
              <a:latin typeface="ＭＳ ゴシック" pitchFamily="49" charset="-128"/>
              <a:ea typeface="ＭＳ ゴシック" pitchFamily="49" charset="-128"/>
            </a:rPr>
            <a:t>　また、平成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年度より過疎対策事業債の借入が可能となり、地方債の現在高と基準財政需要額を押し上げる要因となっている。</a:t>
          </a:r>
        </a:p>
        <a:p>
          <a:r>
            <a:rPr kumimoji="1" lang="ja-JP" altLang="en-US" sz="1400">
              <a:latin typeface="ＭＳ ゴシック" pitchFamily="49" charset="-128"/>
              <a:ea typeface="ＭＳ ゴシック" pitchFamily="49" charset="-128"/>
            </a:rPr>
            <a:t>　今後は起債償還額に対する新規借入額の割合を抑制することにより早期の地方債残高の縮小に取組むよう努めていかなくてはならない。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静岡県下田市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増減の理由としては次の３点が挙げられる。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１点目は、平成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過疎地域に認定されたため、過疎対策事業債の発行が可能となった。過疎対策事業債の発行が増えることによる将来負担の増を抑制するため、過疎対策事業債発行額のうち、普通交付税の基準財政需要額に算入されない約３割相当額を減債基金に積み、償還原資とすることとしたため、減債基金が増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２点目は、ふるさと応援基金の積み立てが繰り入れの倍程度の額となっており、ふるさと応援基金が増額となっている。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３点目は、統合中学校整備事業に充当している学校施設整備基金が、整備事業が本格化していく中で、減少している。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統合中学校の建設事業が完了することにより、基金の減少は下げ止まりとなると見込まれるが、その他の市有施設の維持修繕に費用が重なっていくことが想定されるため、財政調整基金の積み立てと取り崩しのバランスに注意しつつ、財政調整基金と減債基金の残高確保を目指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下田市庁舎建設基金・・・・・・市庁舎を建設するために必要な資金を積み立てるための基金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下田市ふるさと応援基金・・・・下田市ふるさと応援基金条例に資することを目的とした事業に要する経費に充てるための基金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下田市子育て支援基金・・・・・子育て支援活動の推進を図るための基金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下田市学校施設整備基金・・・・下田市立学校施設を適正に維持管理するための基金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下田市奨学振興基金・・・・・・奨学事業の振興を図るための基金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下田市ふるさと応援基金・・・・コロナ禍で予定していた事業が縮小や取りやめとなり、財源となる基金の取崩しが▲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百万円減少したことによる。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下田市学校施設整備基金・・・・中学校の統合事業の財源として▲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百万円取崩しを実施したことによる。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下田市子育て支援基金・・・・・子育て支援アプリ改修事業の終了等により、財源となる基金の取崩しが▲２百万円減少したことによる。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下田市奨学振興基金・・・・・・基金の減少が続いており、財源とする充当事業を少なくしたものの、積立額に比べ取崩額が多く、差引▲５百万円減少している。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下田市ほのぼの福祉基金・・・・寄附額の増により、基金積立金が６百万円増加したことによる。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田市庁舎建設基金については、予定されている庁舎建設事業の財源として取り崩しを行い、下田市学校施設整備基金については、主に中学校の統合事業の財源として取り崩しを行い、その後、長期的に適切な学校施設の維持管理を行えるように計画的な積み立て・取り崩し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ふるさと応援基金等については、積立額の増額に努め、事業執行の財源として計画的に取り崩しを行っていく。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令和元年度は災害対応支出が多かったため、年度末残高は対前年度比で減少となったが、令和２年度は積立額が若干ではあるが上回る形となったため、対前年度比は微増となっている。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億円を超えたこともあるため、引き続き緊張感をもって財政運営に努め、まずは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億円を超えることを目指していく。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年度より発行可能となった、過疎対策事業債の発行額が増えることにより、将来負担が増加するため、それを抑制する目的で、発行額の３割を積み立てて償還原資としている。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今後も過疎対策事業債の借り入れに合わせて積み増しし、過疎対策事業債の償還に合わせて取り崩しを行っていく。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20,898
20,664
104.38
15,464,272
14,634,472
820,626
6,443,552
10,306,974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平均値を大きく上回っている。これは、平成半ばの頃に財政緊縮措置として固定資産の更新を先送りとしたことに起因するものであり、今後大規模な更新や統廃合による解体等が控えているため、今後数値が大きく変動することが見込まれてい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93769</xdr:rowOff>
    </xdr:to>
    <xdr:cxnSp macro="">
      <xdr:nvCxnSpPr>
        <xdr:cNvPr id="65" name="直線コネクタ 64"/>
        <xdr:cNvCxnSpPr/>
      </xdr:nvCxnSpPr>
      <xdr:spPr>
        <a:xfrm flipV="1">
          <a:off x="4760595" y="5528733"/>
          <a:ext cx="127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97596</xdr:rowOff>
    </xdr:from>
    <xdr:ext cx="405111" cy="259045"/>
    <xdr:sp macro="" textlink="">
      <xdr:nvSpPr>
        <xdr:cNvPr id="66" name="有形固定資産減価償却率最小値テキスト"/>
        <xdr:cNvSpPr txBox="1"/>
      </xdr:nvSpPr>
      <xdr:spPr>
        <a:xfrm>
          <a:off x="4813300" y="669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93769</xdr:rowOff>
    </xdr:from>
    <xdr:to>
      <xdr:col>23</xdr:col>
      <xdr:colOff>174625</xdr:colOff>
      <xdr:row>34</xdr:row>
      <xdr:rowOff>93769</xdr:rowOff>
    </xdr:to>
    <xdr:cxnSp macro="">
      <xdr:nvCxnSpPr>
        <xdr:cNvPr id="67" name="直線コネクタ 66"/>
        <xdr:cNvCxnSpPr/>
      </xdr:nvCxnSpPr>
      <xdr:spPr>
        <a:xfrm>
          <a:off x="4673600" y="669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8060</xdr:rowOff>
    </xdr:from>
    <xdr:ext cx="405111" cy="259045"/>
    <xdr:sp macro="" textlink="">
      <xdr:nvSpPr>
        <xdr:cNvPr id="70" name="有形固定資産減価償却率平均値テキスト"/>
        <xdr:cNvSpPr txBox="1"/>
      </xdr:nvSpPr>
      <xdr:spPr>
        <a:xfrm>
          <a:off x="4813300" y="5923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156633</xdr:rowOff>
    </xdr:from>
    <xdr:to>
      <xdr:col>23</xdr:col>
      <xdr:colOff>136525</xdr:colOff>
      <xdr:row>31</xdr:row>
      <xdr:rowOff>86783</xdr:rowOff>
    </xdr:to>
    <xdr:sp macro="" textlink="">
      <xdr:nvSpPr>
        <xdr:cNvPr id="71" name="フローチャート: 判断 70"/>
        <xdr:cNvSpPr/>
      </xdr:nvSpPr>
      <xdr:spPr>
        <a:xfrm>
          <a:off x="4711700" y="60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113453</xdr:rowOff>
    </xdr:from>
    <xdr:to>
      <xdr:col>19</xdr:col>
      <xdr:colOff>187325</xdr:colOff>
      <xdr:row>31</xdr:row>
      <xdr:rowOff>43603</xdr:rowOff>
    </xdr:to>
    <xdr:sp macro="" textlink="">
      <xdr:nvSpPr>
        <xdr:cNvPr id="72" name="フローチャート: 判断 71"/>
        <xdr:cNvSpPr/>
      </xdr:nvSpPr>
      <xdr:spPr>
        <a:xfrm>
          <a:off x="40005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3" name="フローチャート: 判断 72"/>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74" name="フローチャート: 判断 73"/>
        <xdr:cNvSpPr/>
      </xdr:nvSpPr>
      <xdr:spPr>
        <a:xfrm>
          <a:off x="2476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33232</xdr:rowOff>
    </xdr:from>
    <xdr:to>
      <xdr:col>23</xdr:col>
      <xdr:colOff>136525</xdr:colOff>
      <xdr:row>32</xdr:row>
      <xdr:rowOff>134832</xdr:rowOff>
    </xdr:to>
    <xdr:sp macro="" textlink="">
      <xdr:nvSpPr>
        <xdr:cNvPr id="81" name="楕円 80"/>
        <xdr:cNvSpPr/>
      </xdr:nvSpPr>
      <xdr:spPr>
        <a:xfrm>
          <a:off x="4711700" y="629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11659</xdr:rowOff>
    </xdr:from>
    <xdr:ext cx="405111" cy="259045"/>
    <xdr:sp macro="" textlink="">
      <xdr:nvSpPr>
        <xdr:cNvPr id="82" name="有形固定資産減価償却率該当値テキスト"/>
        <xdr:cNvSpPr txBox="1"/>
      </xdr:nvSpPr>
      <xdr:spPr>
        <a:xfrm>
          <a:off x="4813300" y="626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29633</xdr:rowOff>
    </xdr:from>
    <xdr:to>
      <xdr:col>19</xdr:col>
      <xdr:colOff>187325</xdr:colOff>
      <xdr:row>32</xdr:row>
      <xdr:rowOff>131233</xdr:rowOff>
    </xdr:to>
    <xdr:sp macro="" textlink="">
      <xdr:nvSpPr>
        <xdr:cNvPr id="83" name="楕円 82"/>
        <xdr:cNvSpPr/>
      </xdr:nvSpPr>
      <xdr:spPr>
        <a:xfrm>
          <a:off x="4000500" y="628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80433</xdr:rowOff>
    </xdr:from>
    <xdr:to>
      <xdr:col>23</xdr:col>
      <xdr:colOff>85725</xdr:colOff>
      <xdr:row>32</xdr:row>
      <xdr:rowOff>84032</xdr:rowOff>
    </xdr:to>
    <xdr:cxnSp macro="">
      <xdr:nvCxnSpPr>
        <xdr:cNvPr id="84" name="直線コネクタ 83"/>
        <xdr:cNvCxnSpPr/>
      </xdr:nvCxnSpPr>
      <xdr:spPr>
        <a:xfrm>
          <a:off x="4051300" y="6338358"/>
          <a:ext cx="7112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154305</xdr:rowOff>
    </xdr:from>
    <xdr:to>
      <xdr:col>15</xdr:col>
      <xdr:colOff>187325</xdr:colOff>
      <xdr:row>32</xdr:row>
      <xdr:rowOff>84455</xdr:rowOff>
    </xdr:to>
    <xdr:sp macro="" textlink="">
      <xdr:nvSpPr>
        <xdr:cNvPr id="85" name="楕円 84"/>
        <xdr:cNvSpPr/>
      </xdr:nvSpPr>
      <xdr:spPr>
        <a:xfrm>
          <a:off x="3238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33655</xdr:rowOff>
    </xdr:from>
    <xdr:to>
      <xdr:col>19</xdr:col>
      <xdr:colOff>136525</xdr:colOff>
      <xdr:row>32</xdr:row>
      <xdr:rowOff>80433</xdr:rowOff>
    </xdr:to>
    <xdr:cxnSp macro="">
      <xdr:nvCxnSpPr>
        <xdr:cNvPr id="86" name="直線コネクタ 85"/>
        <xdr:cNvCxnSpPr/>
      </xdr:nvCxnSpPr>
      <xdr:spPr>
        <a:xfrm>
          <a:off x="3289300" y="6291580"/>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42757</xdr:rowOff>
    </xdr:from>
    <xdr:to>
      <xdr:col>7</xdr:col>
      <xdr:colOff>187325</xdr:colOff>
      <xdr:row>31</xdr:row>
      <xdr:rowOff>144357</xdr:rowOff>
    </xdr:to>
    <xdr:sp macro="" textlink="">
      <xdr:nvSpPr>
        <xdr:cNvPr id="87" name="楕円 86"/>
        <xdr:cNvSpPr/>
      </xdr:nvSpPr>
      <xdr:spPr>
        <a:xfrm>
          <a:off x="17145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60130</xdr:rowOff>
    </xdr:from>
    <xdr:ext cx="405111" cy="259045"/>
    <xdr:sp macro="" textlink="">
      <xdr:nvSpPr>
        <xdr:cNvPr id="88" name="n_1aveValue有形固定資産減価償却率"/>
        <xdr:cNvSpPr txBox="1"/>
      </xdr:nvSpPr>
      <xdr:spPr>
        <a:xfrm>
          <a:off x="3836044" y="5803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89" name="n_2aveValue有形固定資産減価償却率"/>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163212</xdr:rowOff>
    </xdr:from>
    <xdr:ext cx="405111" cy="259045"/>
    <xdr:sp macro="" textlink="">
      <xdr:nvSpPr>
        <xdr:cNvPr id="90" name="n_3aveValue有形固定資産減価償却率"/>
        <xdr:cNvSpPr txBox="1"/>
      </xdr:nvSpPr>
      <xdr:spPr>
        <a:xfrm>
          <a:off x="2324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1" name="n_4aveValue有形固定資産減価償却率"/>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122360</xdr:rowOff>
    </xdr:from>
    <xdr:ext cx="405111" cy="259045"/>
    <xdr:sp macro="" textlink="">
      <xdr:nvSpPr>
        <xdr:cNvPr id="92" name="n_1mainValue有形固定資産減価償却率"/>
        <xdr:cNvSpPr txBox="1"/>
      </xdr:nvSpPr>
      <xdr:spPr>
        <a:xfrm>
          <a:off x="3836044" y="6380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75582</xdr:rowOff>
    </xdr:from>
    <xdr:ext cx="405111" cy="259045"/>
    <xdr:sp macro="" textlink="">
      <xdr:nvSpPr>
        <xdr:cNvPr id="93" name="n_2mainValue有形固定資産減価償却率"/>
        <xdr:cNvSpPr txBox="1"/>
      </xdr:nvSpPr>
      <xdr:spPr>
        <a:xfrm>
          <a:off x="30867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135484</xdr:rowOff>
    </xdr:from>
    <xdr:ext cx="405111" cy="259045"/>
    <xdr:sp macro="" textlink="">
      <xdr:nvSpPr>
        <xdr:cNvPr id="94" name="n_4mainValue有形固定資産減価償却率"/>
        <xdr:cNvSpPr txBox="1"/>
      </xdr:nvSpPr>
      <xdr:spPr>
        <a:xfrm>
          <a:off x="1562744" y="62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債務償還費率については、類似団体平均を若干ではあるが下回っている。平成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年ごろに高止まりし近年緩やかな減少傾向にあるが、今後過疎債の本償還開始や庁舎等の大規模事業が控えており、上昇する見通しである。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0" name="テキスト ボックス 119"/>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2" name="テキスト ボックス 121"/>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79830</xdr:rowOff>
    </xdr:from>
    <xdr:to>
      <xdr:col>76</xdr:col>
      <xdr:colOff>21589</xdr:colOff>
      <xdr:row>33</xdr:row>
      <xdr:rowOff>145574</xdr:rowOff>
    </xdr:to>
    <xdr:cxnSp macro="">
      <xdr:nvCxnSpPr>
        <xdr:cNvPr id="124" name="直線コネクタ 123"/>
        <xdr:cNvCxnSpPr/>
      </xdr:nvCxnSpPr>
      <xdr:spPr>
        <a:xfrm flipV="1">
          <a:off x="14793595" y="5309055"/>
          <a:ext cx="1269" cy="1265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149401</xdr:rowOff>
    </xdr:from>
    <xdr:ext cx="469744" cy="259045"/>
    <xdr:sp macro="" textlink="">
      <xdr:nvSpPr>
        <xdr:cNvPr id="125" name="債務償還比率最小値テキスト"/>
        <xdr:cNvSpPr txBox="1"/>
      </xdr:nvSpPr>
      <xdr:spPr>
        <a:xfrm>
          <a:off x="14846300" y="65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145574</xdr:rowOff>
    </xdr:from>
    <xdr:to>
      <xdr:col>76</xdr:col>
      <xdr:colOff>111125</xdr:colOff>
      <xdr:row>33</xdr:row>
      <xdr:rowOff>145574</xdr:rowOff>
    </xdr:to>
    <xdr:cxnSp macro="">
      <xdr:nvCxnSpPr>
        <xdr:cNvPr id="126" name="直線コネクタ 125"/>
        <xdr:cNvCxnSpPr/>
      </xdr:nvCxnSpPr>
      <xdr:spPr>
        <a:xfrm>
          <a:off x="14706600" y="657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26507</xdr:rowOff>
    </xdr:from>
    <xdr:ext cx="469744" cy="259045"/>
    <xdr:sp macro="" textlink="">
      <xdr:nvSpPr>
        <xdr:cNvPr id="127" name="債務償還比率最大値テキスト"/>
        <xdr:cNvSpPr txBox="1"/>
      </xdr:nvSpPr>
      <xdr:spPr>
        <a:xfrm>
          <a:off x="14846300" y="508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79830</xdr:rowOff>
    </xdr:from>
    <xdr:to>
      <xdr:col>76</xdr:col>
      <xdr:colOff>111125</xdr:colOff>
      <xdr:row>26</xdr:row>
      <xdr:rowOff>79830</xdr:rowOff>
    </xdr:to>
    <xdr:cxnSp macro="">
      <xdr:nvCxnSpPr>
        <xdr:cNvPr id="128" name="直線コネクタ 127"/>
        <xdr:cNvCxnSpPr/>
      </xdr:nvCxnSpPr>
      <xdr:spPr>
        <a:xfrm>
          <a:off x="14706600" y="5309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153232</xdr:rowOff>
    </xdr:from>
    <xdr:ext cx="469744" cy="259045"/>
    <xdr:sp macro="" textlink="">
      <xdr:nvSpPr>
        <xdr:cNvPr id="129" name="債務償還比率平均値テキスト"/>
        <xdr:cNvSpPr txBox="1"/>
      </xdr:nvSpPr>
      <xdr:spPr>
        <a:xfrm>
          <a:off x="14846300" y="6068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3355</xdr:rowOff>
    </xdr:from>
    <xdr:to>
      <xdr:col>76</xdr:col>
      <xdr:colOff>73025</xdr:colOff>
      <xdr:row>31</xdr:row>
      <xdr:rowOff>104955</xdr:rowOff>
    </xdr:to>
    <xdr:sp macro="" textlink="">
      <xdr:nvSpPr>
        <xdr:cNvPr id="130" name="フローチャート: 判断 129"/>
        <xdr:cNvSpPr/>
      </xdr:nvSpPr>
      <xdr:spPr>
        <a:xfrm>
          <a:off x="14744700" y="608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95112</xdr:rowOff>
    </xdr:from>
    <xdr:to>
      <xdr:col>72</xdr:col>
      <xdr:colOff>123825</xdr:colOff>
      <xdr:row>32</xdr:row>
      <xdr:rowOff>25262</xdr:rowOff>
    </xdr:to>
    <xdr:sp macro="" textlink="">
      <xdr:nvSpPr>
        <xdr:cNvPr id="131" name="フローチャート: 判断 130"/>
        <xdr:cNvSpPr/>
      </xdr:nvSpPr>
      <xdr:spPr>
        <a:xfrm>
          <a:off x="14033500" y="618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56790</xdr:rowOff>
    </xdr:from>
    <xdr:to>
      <xdr:col>68</xdr:col>
      <xdr:colOff>123825</xdr:colOff>
      <xdr:row>31</xdr:row>
      <xdr:rowOff>158390</xdr:rowOff>
    </xdr:to>
    <xdr:sp macro="" textlink="">
      <xdr:nvSpPr>
        <xdr:cNvPr id="132" name="フローチャート: 判断 131"/>
        <xdr:cNvSpPr/>
      </xdr:nvSpPr>
      <xdr:spPr>
        <a:xfrm>
          <a:off x="13271500" y="61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13430</xdr:rowOff>
    </xdr:from>
    <xdr:to>
      <xdr:col>64</xdr:col>
      <xdr:colOff>123825</xdr:colOff>
      <xdr:row>31</xdr:row>
      <xdr:rowOff>115030</xdr:rowOff>
    </xdr:to>
    <xdr:sp macro="" textlink="">
      <xdr:nvSpPr>
        <xdr:cNvPr id="133" name="フローチャート: 判断 132"/>
        <xdr:cNvSpPr/>
      </xdr:nvSpPr>
      <xdr:spPr>
        <a:xfrm>
          <a:off x="12509500" y="60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163650</xdr:rowOff>
    </xdr:from>
    <xdr:to>
      <xdr:col>60</xdr:col>
      <xdr:colOff>123825</xdr:colOff>
      <xdr:row>31</xdr:row>
      <xdr:rowOff>93800</xdr:rowOff>
    </xdr:to>
    <xdr:sp macro="" textlink="">
      <xdr:nvSpPr>
        <xdr:cNvPr id="134" name="フローチャート: 判断 133"/>
        <xdr:cNvSpPr/>
      </xdr:nvSpPr>
      <xdr:spPr>
        <a:xfrm>
          <a:off x="11747500" y="6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116332</xdr:rowOff>
    </xdr:from>
    <xdr:to>
      <xdr:col>76</xdr:col>
      <xdr:colOff>73025</xdr:colOff>
      <xdr:row>31</xdr:row>
      <xdr:rowOff>46482</xdr:rowOff>
    </xdr:to>
    <xdr:sp macro="" textlink="">
      <xdr:nvSpPr>
        <xdr:cNvPr id="140" name="楕円 139"/>
        <xdr:cNvSpPr/>
      </xdr:nvSpPr>
      <xdr:spPr>
        <a:xfrm>
          <a:off x="14744700" y="60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139209</xdr:rowOff>
    </xdr:from>
    <xdr:ext cx="469744" cy="259045"/>
    <xdr:sp macro="" textlink="">
      <xdr:nvSpPr>
        <xdr:cNvPr id="141" name="債務償還比率該当値テキスト"/>
        <xdr:cNvSpPr txBox="1"/>
      </xdr:nvSpPr>
      <xdr:spPr>
        <a:xfrm>
          <a:off x="14846300" y="588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57690</xdr:rowOff>
    </xdr:from>
    <xdr:to>
      <xdr:col>72</xdr:col>
      <xdr:colOff>123825</xdr:colOff>
      <xdr:row>31</xdr:row>
      <xdr:rowOff>159290</xdr:rowOff>
    </xdr:to>
    <xdr:sp macro="" textlink="">
      <xdr:nvSpPr>
        <xdr:cNvPr id="142" name="楕円 141"/>
        <xdr:cNvSpPr/>
      </xdr:nvSpPr>
      <xdr:spPr>
        <a:xfrm>
          <a:off x="14033500" y="614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167132</xdr:rowOff>
    </xdr:from>
    <xdr:to>
      <xdr:col>76</xdr:col>
      <xdr:colOff>22225</xdr:colOff>
      <xdr:row>31</xdr:row>
      <xdr:rowOff>108490</xdr:rowOff>
    </xdr:to>
    <xdr:cxnSp macro="">
      <xdr:nvCxnSpPr>
        <xdr:cNvPr id="143" name="直線コネクタ 142"/>
        <xdr:cNvCxnSpPr/>
      </xdr:nvCxnSpPr>
      <xdr:spPr>
        <a:xfrm flipV="1">
          <a:off x="14084300" y="6082157"/>
          <a:ext cx="711200" cy="11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77301</xdr:rowOff>
    </xdr:from>
    <xdr:to>
      <xdr:col>68</xdr:col>
      <xdr:colOff>123825</xdr:colOff>
      <xdr:row>32</xdr:row>
      <xdr:rowOff>7451</xdr:rowOff>
    </xdr:to>
    <xdr:sp macro="" textlink="">
      <xdr:nvSpPr>
        <xdr:cNvPr id="144" name="楕円 143"/>
        <xdr:cNvSpPr/>
      </xdr:nvSpPr>
      <xdr:spPr>
        <a:xfrm>
          <a:off x="13271500" y="616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108490</xdr:rowOff>
    </xdr:from>
    <xdr:to>
      <xdr:col>72</xdr:col>
      <xdr:colOff>73025</xdr:colOff>
      <xdr:row>31</xdr:row>
      <xdr:rowOff>128101</xdr:rowOff>
    </xdr:to>
    <xdr:cxnSp macro="">
      <xdr:nvCxnSpPr>
        <xdr:cNvPr id="145" name="直線コネクタ 144"/>
        <xdr:cNvCxnSpPr/>
      </xdr:nvCxnSpPr>
      <xdr:spPr>
        <a:xfrm flipV="1">
          <a:off x="13322300" y="6194965"/>
          <a:ext cx="762000" cy="1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82867</xdr:rowOff>
    </xdr:from>
    <xdr:to>
      <xdr:col>64</xdr:col>
      <xdr:colOff>123825</xdr:colOff>
      <xdr:row>31</xdr:row>
      <xdr:rowOff>13017</xdr:rowOff>
    </xdr:to>
    <xdr:sp macro="" textlink="">
      <xdr:nvSpPr>
        <xdr:cNvPr id="146" name="楕円 145"/>
        <xdr:cNvSpPr/>
      </xdr:nvSpPr>
      <xdr:spPr>
        <a:xfrm>
          <a:off x="12509500" y="599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133667</xdr:rowOff>
    </xdr:from>
    <xdr:to>
      <xdr:col>68</xdr:col>
      <xdr:colOff>73025</xdr:colOff>
      <xdr:row>31</xdr:row>
      <xdr:rowOff>128101</xdr:rowOff>
    </xdr:to>
    <xdr:cxnSp macro="">
      <xdr:nvCxnSpPr>
        <xdr:cNvPr id="147" name="直線コネクタ 146"/>
        <xdr:cNvCxnSpPr/>
      </xdr:nvCxnSpPr>
      <xdr:spPr>
        <a:xfrm>
          <a:off x="12560300" y="6048692"/>
          <a:ext cx="762000" cy="16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61637</xdr:rowOff>
    </xdr:from>
    <xdr:to>
      <xdr:col>60</xdr:col>
      <xdr:colOff>123825</xdr:colOff>
      <xdr:row>30</xdr:row>
      <xdr:rowOff>163237</xdr:rowOff>
    </xdr:to>
    <xdr:sp macro="" textlink="">
      <xdr:nvSpPr>
        <xdr:cNvPr id="148" name="楕円 147"/>
        <xdr:cNvSpPr/>
      </xdr:nvSpPr>
      <xdr:spPr>
        <a:xfrm>
          <a:off x="11747500" y="597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112437</xdr:rowOff>
    </xdr:from>
    <xdr:to>
      <xdr:col>64</xdr:col>
      <xdr:colOff>73025</xdr:colOff>
      <xdr:row>30</xdr:row>
      <xdr:rowOff>133667</xdr:rowOff>
    </xdr:to>
    <xdr:cxnSp macro="">
      <xdr:nvCxnSpPr>
        <xdr:cNvPr id="149" name="直線コネクタ 148"/>
        <xdr:cNvCxnSpPr/>
      </xdr:nvCxnSpPr>
      <xdr:spPr>
        <a:xfrm>
          <a:off x="11798300" y="6027462"/>
          <a:ext cx="762000" cy="2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16389</xdr:rowOff>
    </xdr:from>
    <xdr:ext cx="469744" cy="259045"/>
    <xdr:sp macro="" textlink="">
      <xdr:nvSpPr>
        <xdr:cNvPr id="150" name="n_1aveValue債務償還比率"/>
        <xdr:cNvSpPr txBox="1"/>
      </xdr:nvSpPr>
      <xdr:spPr>
        <a:xfrm>
          <a:off x="13836727" y="627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3467</xdr:rowOff>
    </xdr:from>
    <xdr:ext cx="469744" cy="259045"/>
    <xdr:sp macro="" textlink="">
      <xdr:nvSpPr>
        <xdr:cNvPr id="151" name="n_2aveValue債務償還比率"/>
        <xdr:cNvSpPr txBox="1"/>
      </xdr:nvSpPr>
      <xdr:spPr>
        <a:xfrm>
          <a:off x="13087427" y="591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106157</xdr:rowOff>
    </xdr:from>
    <xdr:ext cx="469744" cy="259045"/>
    <xdr:sp macro="" textlink="">
      <xdr:nvSpPr>
        <xdr:cNvPr id="152" name="n_3aveValue債務償還比率"/>
        <xdr:cNvSpPr txBox="1"/>
      </xdr:nvSpPr>
      <xdr:spPr>
        <a:xfrm>
          <a:off x="12325427" y="619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84927</xdr:rowOff>
    </xdr:from>
    <xdr:ext cx="469744" cy="259045"/>
    <xdr:sp macro="" textlink="">
      <xdr:nvSpPr>
        <xdr:cNvPr id="153" name="n_4aveValue債務償還比率"/>
        <xdr:cNvSpPr txBox="1"/>
      </xdr:nvSpPr>
      <xdr:spPr>
        <a:xfrm>
          <a:off x="11563427" y="617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4367</xdr:rowOff>
    </xdr:from>
    <xdr:ext cx="469744" cy="259045"/>
    <xdr:sp macro="" textlink="">
      <xdr:nvSpPr>
        <xdr:cNvPr id="154" name="n_1mainValue債務償還比率"/>
        <xdr:cNvSpPr txBox="1"/>
      </xdr:nvSpPr>
      <xdr:spPr>
        <a:xfrm>
          <a:off x="13836727" y="591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170028</xdr:rowOff>
    </xdr:from>
    <xdr:ext cx="469744" cy="259045"/>
    <xdr:sp macro="" textlink="">
      <xdr:nvSpPr>
        <xdr:cNvPr id="155" name="n_2mainValue債務償還比率"/>
        <xdr:cNvSpPr txBox="1"/>
      </xdr:nvSpPr>
      <xdr:spPr>
        <a:xfrm>
          <a:off x="13087427" y="625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29544</xdr:rowOff>
    </xdr:from>
    <xdr:ext cx="469744" cy="259045"/>
    <xdr:sp macro="" textlink="">
      <xdr:nvSpPr>
        <xdr:cNvPr id="156" name="n_3mainValue債務償還比率"/>
        <xdr:cNvSpPr txBox="1"/>
      </xdr:nvSpPr>
      <xdr:spPr>
        <a:xfrm>
          <a:off x="12325427" y="577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8314</xdr:rowOff>
    </xdr:from>
    <xdr:ext cx="469744" cy="259045"/>
    <xdr:sp macro="" textlink="">
      <xdr:nvSpPr>
        <xdr:cNvPr id="157" name="n_4mainValue債務償還比率"/>
        <xdr:cNvSpPr txBox="1"/>
      </xdr:nvSpPr>
      <xdr:spPr>
        <a:xfrm>
          <a:off x="11563427" y="575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20,898
20,664
104.38
15,464,272
14,634,472
820,626
6,443,552
10,306,974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66675</xdr:rowOff>
    </xdr:from>
    <xdr:to>
      <xdr:col>24</xdr:col>
      <xdr:colOff>62865</xdr:colOff>
      <xdr:row>42</xdr:row>
      <xdr:rowOff>3810</xdr:rowOff>
    </xdr:to>
    <xdr:cxnSp macro="">
      <xdr:nvCxnSpPr>
        <xdr:cNvPr id="57" name="直線コネクタ 56"/>
        <xdr:cNvCxnSpPr/>
      </xdr:nvCxnSpPr>
      <xdr:spPr>
        <a:xfrm flipV="1">
          <a:off x="4634865" y="5895975"/>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7637</xdr:rowOff>
    </xdr:from>
    <xdr:ext cx="405111" cy="259045"/>
    <xdr:sp macro="" textlink="">
      <xdr:nvSpPr>
        <xdr:cNvPr id="58" name="【道路】&#10;有形固定資産減価償却率最小値テキスト"/>
        <xdr:cNvSpPr txBox="1"/>
      </xdr:nvSpPr>
      <xdr:spPr>
        <a:xfrm>
          <a:off x="4673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xdr:rowOff>
    </xdr:from>
    <xdr:to>
      <xdr:col>24</xdr:col>
      <xdr:colOff>152400</xdr:colOff>
      <xdr:row>42</xdr:row>
      <xdr:rowOff>3810</xdr:rowOff>
    </xdr:to>
    <xdr:cxnSp macro="">
      <xdr:nvCxnSpPr>
        <xdr:cNvPr id="59" name="直線コネクタ 58"/>
        <xdr:cNvCxnSpPr/>
      </xdr:nvCxnSpPr>
      <xdr:spPr>
        <a:xfrm>
          <a:off x="4546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13352</xdr:rowOff>
    </xdr:from>
    <xdr:ext cx="405111" cy="259045"/>
    <xdr:sp macro="" textlink="">
      <xdr:nvSpPr>
        <xdr:cNvPr id="60" name="【道路】&#10;有形固定資産減価償却率最大値テキスト"/>
        <xdr:cNvSpPr txBox="1"/>
      </xdr:nvSpPr>
      <xdr:spPr>
        <a:xfrm>
          <a:off x="4673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66675</xdr:rowOff>
    </xdr:from>
    <xdr:to>
      <xdr:col>24</xdr:col>
      <xdr:colOff>152400</xdr:colOff>
      <xdr:row>34</xdr:row>
      <xdr:rowOff>66675</xdr:rowOff>
    </xdr:to>
    <xdr:cxnSp macro="">
      <xdr:nvCxnSpPr>
        <xdr:cNvPr id="61" name="直線コネクタ 60"/>
        <xdr:cNvCxnSpPr/>
      </xdr:nvCxnSpPr>
      <xdr:spPr>
        <a:xfrm>
          <a:off x="4546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134002</xdr:rowOff>
    </xdr:from>
    <xdr:ext cx="405111" cy="259045"/>
    <xdr:sp macro="" textlink="">
      <xdr:nvSpPr>
        <xdr:cNvPr id="62" name="【道路】&#10;有形固定資産減価償却率平均値テキスト"/>
        <xdr:cNvSpPr txBox="1"/>
      </xdr:nvSpPr>
      <xdr:spPr>
        <a:xfrm>
          <a:off x="46736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59690</xdr:rowOff>
    </xdr:from>
    <xdr:to>
      <xdr:col>20</xdr:col>
      <xdr:colOff>38100</xdr:colOff>
      <xdr:row>37</xdr:row>
      <xdr:rowOff>161290</xdr:rowOff>
    </xdr:to>
    <xdr:sp macro="" textlink="">
      <xdr:nvSpPr>
        <xdr:cNvPr id="64" name="フローチャート: 判断 63"/>
        <xdr:cNvSpPr/>
      </xdr:nvSpPr>
      <xdr:spPr>
        <a:xfrm>
          <a:off x="3746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5" name="フローチャート: 判断 64"/>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156845</xdr:rowOff>
    </xdr:from>
    <xdr:to>
      <xdr:col>6</xdr:col>
      <xdr:colOff>38100</xdr:colOff>
      <xdr:row>37</xdr:row>
      <xdr:rowOff>86995</xdr:rowOff>
    </xdr:to>
    <xdr:sp macro="" textlink="">
      <xdr:nvSpPr>
        <xdr:cNvPr id="67" name="フローチャート: 判断 66"/>
        <xdr:cNvSpPr/>
      </xdr:nvSpPr>
      <xdr:spPr>
        <a:xfrm>
          <a:off x="1079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95885</xdr:rowOff>
    </xdr:from>
    <xdr:to>
      <xdr:col>24</xdr:col>
      <xdr:colOff>114300</xdr:colOff>
      <xdr:row>39</xdr:row>
      <xdr:rowOff>26035</xdr:rowOff>
    </xdr:to>
    <xdr:sp macro="" textlink="">
      <xdr:nvSpPr>
        <xdr:cNvPr id="73" name="楕円 72"/>
        <xdr:cNvSpPr/>
      </xdr:nvSpPr>
      <xdr:spPr>
        <a:xfrm>
          <a:off x="45847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74312</xdr:rowOff>
    </xdr:from>
    <xdr:ext cx="405111" cy="259045"/>
    <xdr:sp macro="" textlink="">
      <xdr:nvSpPr>
        <xdr:cNvPr id="74" name="【道路】&#10;有形固定資産減価償却率該当値テキスト"/>
        <xdr:cNvSpPr txBox="1"/>
      </xdr:nvSpPr>
      <xdr:spPr>
        <a:xfrm>
          <a:off x="4673600"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57785</xdr:rowOff>
    </xdr:from>
    <xdr:to>
      <xdr:col>20</xdr:col>
      <xdr:colOff>38100</xdr:colOff>
      <xdr:row>38</xdr:row>
      <xdr:rowOff>159385</xdr:rowOff>
    </xdr:to>
    <xdr:sp macro="" textlink="">
      <xdr:nvSpPr>
        <xdr:cNvPr id="75" name="楕円 74"/>
        <xdr:cNvSpPr/>
      </xdr:nvSpPr>
      <xdr:spPr>
        <a:xfrm>
          <a:off x="3746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108585</xdr:rowOff>
    </xdr:from>
    <xdr:to>
      <xdr:col>24</xdr:col>
      <xdr:colOff>63500</xdr:colOff>
      <xdr:row>38</xdr:row>
      <xdr:rowOff>146685</xdr:rowOff>
    </xdr:to>
    <xdr:cxnSp macro="">
      <xdr:nvCxnSpPr>
        <xdr:cNvPr id="76" name="直線コネクタ 75"/>
        <xdr:cNvCxnSpPr/>
      </xdr:nvCxnSpPr>
      <xdr:spPr>
        <a:xfrm>
          <a:off x="3797300" y="662368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23495</xdr:rowOff>
    </xdr:from>
    <xdr:to>
      <xdr:col>15</xdr:col>
      <xdr:colOff>101600</xdr:colOff>
      <xdr:row>38</xdr:row>
      <xdr:rowOff>125095</xdr:rowOff>
    </xdr:to>
    <xdr:sp macro="" textlink="">
      <xdr:nvSpPr>
        <xdr:cNvPr id="77" name="楕円 76"/>
        <xdr:cNvSpPr/>
      </xdr:nvSpPr>
      <xdr:spPr>
        <a:xfrm>
          <a:off x="2857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74295</xdr:rowOff>
    </xdr:from>
    <xdr:to>
      <xdr:col>19</xdr:col>
      <xdr:colOff>177800</xdr:colOff>
      <xdr:row>38</xdr:row>
      <xdr:rowOff>108585</xdr:rowOff>
    </xdr:to>
    <xdr:cxnSp macro="">
      <xdr:nvCxnSpPr>
        <xdr:cNvPr id="78" name="直線コネクタ 77"/>
        <xdr:cNvCxnSpPr/>
      </xdr:nvCxnSpPr>
      <xdr:spPr>
        <a:xfrm>
          <a:off x="2908300" y="65893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143510</xdr:rowOff>
    </xdr:from>
    <xdr:to>
      <xdr:col>6</xdr:col>
      <xdr:colOff>38100</xdr:colOff>
      <xdr:row>38</xdr:row>
      <xdr:rowOff>73660</xdr:rowOff>
    </xdr:to>
    <xdr:sp macro="" textlink="">
      <xdr:nvSpPr>
        <xdr:cNvPr id="79" name="楕円 78"/>
        <xdr:cNvSpPr/>
      </xdr:nvSpPr>
      <xdr:spPr>
        <a:xfrm>
          <a:off x="1079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6367</xdr:rowOff>
    </xdr:from>
    <xdr:ext cx="405111" cy="259045"/>
    <xdr:sp macro="" textlink="">
      <xdr:nvSpPr>
        <xdr:cNvPr id="80" name="n_1aveValue【道路】&#10;有形固定資産減価償却率"/>
        <xdr:cNvSpPr txBox="1"/>
      </xdr:nvSpPr>
      <xdr:spPr>
        <a:xfrm>
          <a:off x="35820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1" name="n_2aveValue【道路】&#10;有形固定資産減価償却率"/>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2" name="n_3aveValue【道路】&#10;有形固定資産減価償却率"/>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103522</xdr:rowOff>
    </xdr:from>
    <xdr:ext cx="405111" cy="259045"/>
    <xdr:sp macro="" textlink="">
      <xdr:nvSpPr>
        <xdr:cNvPr id="83" name="n_4aveValue【道路】&#10;有形固定資産減価償却率"/>
        <xdr:cNvSpPr txBox="1"/>
      </xdr:nvSpPr>
      <xdr:spPr>
        <a:xfrm>
          <a:off x="927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150512</xdr:rowOff>
    </xdr:from>
    <xdr:ext cx="405111" cy="259045"/>
    <xdr:sp macro="" textlink="">
      <xdr:nvSpPr>
        <xdr:cNvPr id="84" name="n_1mainValue【道路】&#10;有形固定資産減価償却率"/>
        <xdr:cNvSpPr txBox="1"/>
      </xdr:nvSpPr>
      <xdr:spPr>
        <a:xfrm>
          <a:off x="35820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116222</xdr:rowOff>
    </xdr:from>
    <xdr:ext cx="405111" cy="259045"/>
    <xdr:sp macro="" textlink="">
      <xdr:nvSpPr>
        <xdr:cNvPr id="85" name="n_2mainValue【道路】&#10;有形固定資産減価償却率"/>
        <xdr:cNvSpPr txBox="1"/>
      </xdr:nvSpPr>
      <xdr:spPr>
        <a:xfrm>
          <a:off x="2705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64787</xdr:rowOff>
    </xdr:from>
    <xdr:ext cx="405111" cy="259045"/>
    <xdr:sp macro="" textlink="">
      <xdr:nvSpPr>
        <xdr:cNvPr id="86" name="n_4mainValue【道路】&#10;有形固定資産減価償却率"/>
        <xdr:cNvSpPr txBox="1"/>
      </xdr:nvSpPr>
      <xdr:spPr>
        <a:xfrm>
          <a:off x="927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7" name="直線コネクタ 9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8" name="テキスト ボックス 9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9" name="直線コネクタ 9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0" name="テキスト ボックス 9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1" name="直線コネクタ 10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2" name="テキスト ボックス 10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3" name="直線コネクタ 10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4" name="テキスト ボックス 10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16581</xdr:rowOff>
    </xdr:from>
    <xdr:to>
      <xdr:col>54</xdr:col>
      <xdr:colOff>189865</xdr:colOff>
      <xdr:row>40</xdr:row>
      <xdr:rowOff>160348</xdr:rowOff>
    </xdr:to>
    <xdr:cxnSp macro="">
      <xdr:nvCxnSpPr>
        <xdr:cNvPr id="108" name="直線コネクタ 107"/>
        <xdr:cNvCxnSpPr/>
      </xdr:nvCxnSpPr>
      <xdr:spPr>
        <a:xfrm flipV="1">
          <a:off x="10476865" y="5845881"/>
          <a:ext cx="0" cy="1172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164175</xdr:rowOff>
    </xdr:from>
    <xdr:ext cx="469744" cy="259045"/>
    <xdr:sp macro="" textlink="">
      <xdr:nvSpPr>
        <xdr:cNvPr id="109" name="【道路】&#10;一人当たり延長最小値テキスト"/>
        <xdr:cNvSpPr txBox="1"/>
      </xdr:nvSpPr>
      <xdr:spPr>
        <a:xfrm>
          <a:off x="10515600" y="702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160348</xdr:rowOff>
    </xdr:from>
    <xdr:to>
      <xdr:col>55</xdr:col>
      <xdr:colOff>88900</xdr:colOff>
      <xdr:row>40</xdr:row>
      <xdr:rowOff>160348</xdr:rowOff>
    </xdr:to>
    <xdr:cxnSp macro="">
      <xdr:nvCxnSpPr>
        <xdr:cNvPr id="110" name="直線コネクタ 109"/>
        <xdr:cNvCxnSpPr/>
      </xdr:nvCxnSpPr>
      <xdr:spPr>
        <a:xfrm>
          <a:off x="10388600" y="7018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134708</xdr:rowOff>
    </xdr:from>
    <xdr:ext cx="534377" cy="259045"/>
    <xdr:sp macro="" textlink="">
      <xdr:nvSpPr>
        <xdr:cNvPr id="111" name="【道路】&#10;一人当たり延長最大値テキスト"/>
        <xdr:cNvSpPr txBox="1"/>
      </xdr:nvSpPr>
      <xdr:spPr>
        <a:xfrm>
          <a:off x="10515600" y="56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16581</xdr:rowOff>
    </xdr:from>
    <xdr:to>
      <xdr:col>55</xdr:col>
      <xdr:colOff>88900</xdr:colOff>
      <xdr:row>34</xdr:row>
      <xdr:rowOff>16581</xdr:rowOff>
    </xdr:to>
    <xdr:cxnSp macro="">
      <xdr:nvCxnSpPr>
        <xdr:cNvPr id="112" name="直線コネクタ 111"/>
        <xdr:cNvCxnSpPr/>
      </xdr:nvCxnSpPr>
      <xdr:spPr>
        <a:xfrm>
          <a:off x="10388600" y="5845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77584</xdr:rowOff>
    </xdr:from>
    <xdr:ext cx="534377" cy="259045"/>
    <xdr:sp macro="" textlink="">
      <xdr:nvSpPr>
        <xdr:cNvPr id="113" name="【道路】&#10;一人当たり延長平均値テキスト"/>
        <xdr:cNvSpPr txBox="1"/>
      </xdr:nvSpPr>
      <xdr:spPr>
        <a:xfrm>
          <a:off x="10515600" y="659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54707</xdr:rowOff>
    </xdr:from>
    <xdr:to>
      <xdr:col>55</xdr:col>
      <xdr:colOff>50800</xdr:colOff>
      <xdr:row>39</xdr:row>
      <xdr:rowOff>156307</xdr:rowOff>
    </xdr:to>
    <xdr:sp macro="" textlink="">
      <xdr:nvSpPr>
        <xdr:cNvPr id="114" name="フローチャート: 判断 113"/>
        <xdr:cNvSpPr/>
      </xdr:nvSpPr>
      <xdr:spPr>
        <a:xfrm>
          <a:off x="10426700" y="674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80607</xdr:rowOff>
    </xdr:from>
    <xdr:to>
      <xdr:col>50</xdr:col>
      <xdr:colOff>165100</xdr:colOff>
      <xdr:row>40</xdr:row>
      <xdr:rowOff>10757</xdr:rowOff>
    </xdr:to>
    <xdr:sp macro="" textlink="">
      <xdr:nvSpPr>
        <xdr:cNvPr id="115" name="フローチャート: 判断 114"/>
        <xdr:cNvSpPr/>
      </xdr:nvSpPr>
      <xdr:spPr>
        <a:xfrm>
          <a:off x="9588500" y="67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59255</xdr:rowOff>
    </xdr:from>
    <xdr:to>
      <xdr:col>46</xdr:col>
      <xdr:colOff>38100</xdr:colOff>
      <xdr:row>39</xdr:row>
      <xdr:rowOff>160855</xdr:rowOff>
    </xdr:to>
    <xdr:sp macro="" textlink="">
      <xdr:nvSpPr>
        <xdr:cNvPr id="116" name="フローチャート: 判断 115"/>
        <xdr:cNvSpPr/>
      </xdr:nvSpPr>
      <xdr:spPr>
        <a:xfrm>
          <a:off x="8699500" y="67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64650</xdr:rowOff>
    </xdr:from>
    <xdr:to>
      <xdr:col>41</xdr:col>
      <xdr:colOff>101600</xdr:colOff>
      <xdr:row>39</xdr:row>
      <xdr:rowOff>166250</xdr:rowOff>
    </xdr:to>
    <xdr:sp macro="" textlink="">
      <xdr:nvSpPr>
        <xdr:cNvPr id="117" name="フローチャート: 判断 116"/>
        <xdr:cNvSpPr/>
      </xdr:nvSpPr>
      <xdr:spPr>
        <a:xfrm>
          <a:off x="7810500" y="675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70731</xdr:rowOff>
    </xdr:from>
    <xdr:to>
      <xdr:col>36</xdr:col>
      <xdr:colOff>165100</xdr:colOff>
      <xdr:row>40</xdr:row>
      <xdr:rowOff>881</xdr:rowOff>
    </xdr:to>
    <xdr:sp macro="" textlink="">
      <xdr:nvSpPr>
        <xdr:cNvPr id="118" name="フローチャート: 判断 117"/>
        <xdr:cNvSpPr/>
      </xdr:nvSpPr>
      <xdr:spPr>
        <a:xfrm>
          <a:off x="6921500" y="67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121024</xdr:rowOff>
    </xdr:from>
    <xdr:to>
      <xdr:col>55</xdr:col>
      <xdr:colOff>50800</xdr:colOff>
      <xdr:row>40</xdr:row>
      <xdr:rowOff>51174</xdr:rowOff>
    </xdr:to>
    <xdr:sp macro="" textlink="">
      <xdr:nvSpPr>
        <xdr:cNvPr id="124" name="楕円 123"/>
        <xdr:cNvSpPr/>
      </xdr:nvSpPr>
      <xdr:spPr>
        <a:xfrm>
          <a:off x="10426700" y="68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99451</xdr:rowOff>
    </xdr:from>
    <xdr:ext cx="534377" cy="259045"/>
    <xdr:sp macro="" textlink="">
      <xdr:nvSpPr>
        <xdr:cNvPr id="125" name="【道路】&#10;一人当たり延長該当値テキスト"/>
        <xdr:cNvSpPr txBox="1"/>
      </xdr:nvSpPr>
      <xdr:spPr>
        <a:xfrm>
          <a:off x="10515600" y="678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125733</xdr:rowOff>
    </xdr:from>
    <xdr:to>
      <xdr:col>50</xdr:col>
      <xdr:colOff>165100</xdr:colOff>
      <xdr:row>40</xdr:row>
      <xdr:rowOff>55883</xdr:rowOff>
    </xdr:to>
    <xdr:sp macro="" textlink="">
      <xdr:nvSpPr>
        <xdr:cNvPr id="126" name="楕円 125"/>
        <xdr:cNvSpPr/>
      </xdr:nvSpPr>
      <xdr:spPr>
        <a:xfrm>
          <a:off x="9588500" y="681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374</xdr:rowOff>
    </xdr:from>
    <xdr:to>
      <xdr:col>55</xdr:col>
      <xdr:colOff>0</xdr:colOff>
      <xdr:row>40</xdr:row>
      <xdr:rowOff>5083</xdr:rowOff>
    </xdr:to>
    <xdr:cxnSp macro="">
      <xdr:nvCxnSpPr>
        <xdr:cNvPr id="127" name="直線コネクタ 126"/>
        <xdr:cNvCxnSpPr/>
      </xdr:nvCxnSpPr>
      <xdr:spPr>
        <a:xfrm flipV="1">
          <a:off x="9639300" y="6858374"/>
          <a:ext cx="8382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132705</xdr:rowOff>
    </xdr:from>
    <xdr:to>
      <xdr:col>46</xdr:col>
      <xdr:colOff>38100</xdr:colOff>
      <xdr:row>40</xdr:row>
      <xdr:rowOff>62855</xdr:rowOff>
    </xdr:to>
    <xdr:sp macro="" textlink="">
      <xdr:nvSpPr>
        <xdr:cNvPr id="128" name="楕円 127"/>
        <xdr:cNvSpPr/>
      </xdr:nvSpPr>
      <xdr:spPr>
        <a:xfrm>
          <a:off x="8699500" y="681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5083</xdr:rowOff>
    </xdr:from>
    <xdr:to>
      <xdr:col>50</xdr:col>
      <xdr:colOff>114300</xdr:colOff>
      <xdr:row>40</xdr:row>
      <xdr:rowOff>12055</xdr:rowOff>
    </xdr:to>
    <xdr:cxnSp macro="">
      <xdr:nvCxnSpPr>
        <xdr:cNvPr id="129" name="直線コネクタ 128"/>
        <xdr:cNvCxnSpPr/>
      </xdr:nvCxnSpPr>
      <xdr:spPr>
        <a:xfrm flipV="1">
          <a:off x="8750300" y="6863083"/>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21286</xdr:rowOff>
    </xdr:from>
    <xdr:to>
      <xdr:col>36</xdr:col>
      <xdr:colOff>165100</xdr:colOff>
      <xdr:row>40</xdr:row>
      <xdr:rowOff>122886</xdr:rowOff>
    </xdr:to>
    <xdr:sp macro="" textlink="">
      <xdr:nvSpPr>
        <xdr:cNvPr id="130" name="楕円 129"/>
        <xdr:cNvSpPr/>
      </xdr:nvSpPr>
      <xdr:spPr>
        <a:xfrm>
          <a:off x="6921500" y="687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27284</xdr:rowOff>
    </xdr:from>
    <xdr:ext cx="534377" cy="259045"/>
    <xdr:sp macro="" textlink="">
      <xdr:nvSpPr>
        <xdr:cNvPr id="131" name="n_1aveValue【道路】&#10;一人当たり延長"/>
        <xdr:cNvSpPr txBox="1"/>
      </xdr:nvSpPr>
      <xdr:spPr>
        <a:xfrm>
          <a:off x="9359411" y="654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5932</xdr:rowOff>
    </xdr:from>
    <xdr:ext cx="534377" cy="259045"/>
    <xdr:sp macro="" textlink="">
      <xdr:nvSpPr>
        <xdr:cNvPr id="132" name="n_2aveValue【道路】&#10;一人当たり延長"/>
        <xdr:cNvSpPr txBox="1"/>
      </xdr:nvSpPr>
      <xdr:spPr>
        <a:xfrm>
          <a:off x="8483111" y="652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11327</xdr:rowOff>
    </xdr:from>
    <xdr:ext cx="534377" cy="259045"/>
    <xdr:sp macro="" textlink="">
      <xdr:nvSpPr>
        <xdr:cNvPr id="133" name="n_3aveValue【道路】&#10;一人当たり延長"/>
        <xdr:cNvSpPr txBox="1"/>
      </xdr:nvSpPr>
      <xdr:spPr>
        <a:xfrm>
          <a:off x="7594111" y="652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17408</xdr:rowOff>
    </xdr:from>
    <xdr:ext cx="534377" cy="259045"/>
    <xdr:sp macro="" textlink="">
      <xdr:nvSpPr>
        <xdr:cNvPr id="134" name="n_4aveValue【道路】&#10;一人当たり延長"/>
        <xdr:cNvSpPr txBox="1"/>
      </xdr:nvSpPr>
      <xdr:spPr>
        <a:xfrm>
          <a:off x="6705111" y="653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47010</xdr:rowOff>
    </xdr:from>
    <xdr:ext cx="534377" cy="259045"/>
    <xdr:sp macro="" textlink="">
      <xdr:nvSpPr>
        <xdr:cNvPr id="135" name="n_1mainValue【道路】&#10;一人当たり延長"/>
        <xdr:cNvSpPr txBox="1"/>
      </xdr:nvSpPr>
      <xdr:spPr>
        <a:xfrm>
          <a:off x="9359411" y="690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53982</xdr:rowOff>
    </xdr:from>
    <xdr:ext cx="534377" cy="259045"/>
    <xdr:sp macro="" textlink="">
      <xdr:nvSpPr>
        <xdr:cNvPr id="136" name="n_2mainValue【道路】&#10;一人当たり延長"/>
        <xdr:cNvSpPr txBox="1"/>
      </xdr:nvSpPr>
      <xdr:spPr>
        <a:xfrm>
          <a:off x="8483111" y="691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114013</xdr:rowOff>
    </xdr:from>
    <xdr:ext cx="534377" cy="259045"/>
    <xdr:sp macro="" textlink="">
      <xdr:nvSpPr>
        <xdr:cNvPr id="137" name="n_4mainValue【道路】&#10;一人当たり延長"/>
        <xdr:cNvSpPr txBox="1"/>
      </xdr:nvSpPr>
      <xdr:spPr>
        <a:xfrm>
          <a:off x="6705111" y="697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0" name="テキスト ボックス 14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0" name="テキスト ボックス 15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64</xdr:row>
      <xdr:rowOff>81643</xdr:rowOff>
    </xdr:to>
    <xdr:cxnSp macro="">
      <xdr:nvCxnSpPr>
        <xdr:cNvPr id="163" name="直線コネクタ 162"/>
        <xdr:cNvCxnSpPr/>
      </xdr:nvCxnSpPr>
      <xdr:spPr>
        <a:xfrm flipV="1">
          <a:off x="4634865" y="9498330"/>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64" name="【橋りょう・トンネル】&#10;有形固定資産減価償却率最小値テキスト"/>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65" name="直線コネクタ 164"/>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66" name="【橋りょう・トンネル】&#10;有形固定資産減価償却率最大値テキスト"/>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67" name="直線コネクタ 166"/>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68" name="【橋りょう・トンネル】&#10;有形固定資産減価償却率平均値テキスト"/>
        <xdr:cNvSpPr txBox="1"/>
      </xdr:nvSpPr>
      <xdr:spPr>
        <a:xfrm>
          <a:off x="4673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69" name="フローチャート: 判断 168"/>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105954</xdr:rowOff>
    </xdr:from>
    <xdr:to>
      <xdr:col>20</xdr:col>
      <xdr:colOff>38100</xdr:colOff>
      <xdr:row>61</xdr:row>
      <xdr:rowOff>36104</xdr:rowOff>
    </xdr:to>
    <xdr:sp macro="" textlink="">
      <xdr:nvSpPr>
        <xdr:cNvPr id="170" name="フローチャート: 判断 169"/>
        <xdr:cNvSpPr/>
      </xdr:nvSpPr>
      <xdr:spPr>
        <a:xfrm>
          <a:off x="3746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76563</xdr:rowOff>
    </xdr:from>
    <xdr:to>
      <xdr:col>15</xdr:col>
      <xdr:colOff>101600</xdr:colOff>
      <xdr:row>61</xdr:row>
      <xdr:rowOff>6713</xdr:rowOff>
    </xdr:to>
    <xdr:sp macro="" textlink="">
      <xdr:nvSpPr>
        <xdr:cNvPr id="171" name="フローチャート: 判断 170"/>
        <xdr:cNvSpPr/>
      </xdr:nvSpPr>
      <xdr:spPr>
        <a:xfrm>
          <a:off x="28575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55335</xdr:rowOff>
    </xdr:from>
    <xdr:to>
      <xdr:col>10</xdr:col>
      <xdr:colOff>165100</xdr:colOff>
      <xdr:row>60</xdr:row>
      <xdr:rowOff>156935</xdr:rowOff>
    </xdr:to>
    <xdr:sp macro="" textlink="">
      <xdr:nvSpPr>
        <xdr:cNvPr id="172" name="フローチャート: 判断 171"/>
        <xdr:cNvSpPr/>
      </xdr:nvSpPr>
      <xdr:spPr>
        <a:xfrm>
          <a:off x="19685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48804</xdr:rowOff>
    </xdr:from>
    <xdr:to>
      <xdr:col>6</xdr:col>
      <xdr:colOff>38100</xdr:colOff>
      <xdr:row>60</xdr:row>
      <xdr:rowOff>150404</xdr:rowOff>
    </xdr:to>
    <xdr:sp macro="" textlink="">
      <xdr:nvSpPr>
        <xdr:cNvPr id="173" name="フローチャート: 判断 172"/>
        <xdr:cNvSpPr/>
      </xdr:nvSpPr>
      <xdr:spPr>
        <a:xfrm>
          <a:off x="1079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123916</xdr:rowOff>
    </xdr:from>
    <xdr:to>
      <xdr:col>24</xdr:col>
      <xdr:colOff>114300</xdr:colOff>
      <xdr:row>61</xdr:row>
      <xdr:rowOff>54066</xdr:rowOff>
    </xdr:to>
    <xdr:sp macro="" textlink="">
      <xdr:nvSpPr>
        <xdr:cNvPr id="179" name="楕円 178"/>
        <xdr:cNvSpPr/>
      </xdr:nvSpPr>
      <xdr:spPr>
        <a:xfrm>
          <a:off x="45847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102343</xdr:rowOff>
    </xdr:from>
    <xdr:ext cx="405111" cy="259045"/>
    <xdr:sp macro="" textlink="">
      <xdr:nvSpPr>
        <xdr:cNvPr id="180" name="【橋りょう・トンネル】&#10;有形固定資産減価償却率該当値テキスト"/>
        <xdr:cNvSpPr txBox="1"/>
      </xdr:nvSpPr>
      <xdr:spPr>
        <a:xfrm>
          <a:off x="4673600" y="1038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105954</xdr:rowOff>
    </xdr:from>
    <xdr:to>
      <xdr:col>20</xdr:col>
      <xdr:colOff>38100</xdr:colOff>
      <xdr:row>61</xdr:row>
      <xdr:rowOff>36104</xdr:rowOff>
    </xdr:to>
    <xdr:sp macro="" textlink="">
      <xdr:nvSpPr>
        <xdr:cNvPr id="181" name="楕円 180"/>
        <xdr:cNvSpPr/>
      </xdr:nvSpPr>
      <xdr:spPr>
        <a:xfrm>
          <a:off x="3746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156754</xdr:rowOff>
    </xdr:from>
    <xdr:to>
      <xdr:col>24</xdr:col>
      <xdr:colOff>63500</xdr:colOff>
      <xdr:row>61</xdr:row>
      <xdr:rowOff>3266</xdr:rowOff>
    </xdr:to>
    <xdr:cxnSp macro="">
      <xdr:nvCxnSpPr>
        <xdr:cNvPr id="182" name="直線コネクタ 181"/>
        <xdr:cNvCxnSpPr/>
      </xdr:nvCxnSpPr>
      <xdr:spPr>
        <a:xfrm>
          <a:off x="3797300" y="1044375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83094</xdr:rowOff>
    </xdr:from>
    <xdr:to>
      <xdr:col>15</xdr:col>
      <xdr:colOff>101600</xdr:colOff>
      <xdr:row>61</xdr:row>
      <xdr:rowOff>13244</xdr:rowOff>
    </xdr:to>
    <xdr:sp macro="" textlink="">
      <xdr:nvSpPr>
        <xdr:cNvPr id="183" name="楕円 182"/>
        <xdr:cNvSpPr/>
      </xdr:nvSpPr>
      <xdr:spPr>
        <a:xfrm>
          <a:off x="2857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133894</xdr:rowOff>
    </xdr:from>
    <xdr:to>
      <xdr:col>19</xdr:col>
      <xdr:colOff>177800</xdr:colOff>
      <xdr:row>60</xdr:row>
      <xdr:rowOff>156754</xdr:rowOff>
    </xdr:to>
    <xdr:cxnSp macro="">
      <xdr:nvCxnSpPr>
        <xdr:cNvPr id="184" name="直線コネクタ 183"/>
        <xdr:cNvCxnSpPr/>
      </xdr:nvCxnSpPr>
      <xdr:spPr>
        <a:xfrm>
          <a:off x="2908300" y="1042089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39007</xdr:rowOff>
    </xdr:from>
    <xdr:to>
      <xdr:col>6</xdr:col>
      <xdr:colOff>38100</xdr:colOff>
      <xdr:row>60</xdr:row>
      <xdr:rowOff>140607</xdr:rowOff>
    </xdr:to>
    <xdr:sp macro="" textlink="">
      <xdr:nvSpPr>
        <xdr:cNvPr id="185" name="楕円 184"/>
        <xdr:cNvSpPr/>
      </xdr:nvSpPr>
      <xdr:spPr>
        <a:xfrm>
          <a:off x="1079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27231</xdr:rowOff>
    </xdr:from>
    <xdr:ext cx="405111" cy="259045"/>
    <xdr:sp macro="" textlink="">
      <xdr:nvSpPr>
        <xdr:cNvPr id="186" name="n_1aveValue【橋りょう・トンネル】&#10;有形固定資産減価償却率"/>
        <xdr:cNvSpPr txBox="1"/>
      </xdr:nvSpPr>
      <xdr:spPr>
        <a:xfrm>
          <a:off x="35820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23240</xdr:rowOff>
    </xdr:from>
    <xdr:ext cx="405111" cy="259045"/>
    <xdr:sp macro="" textlink="">
      <xdr:nvSpPr>
        <xdr:cNvPr id="187" name="n_2aveValue【橋りょう・トンネル】&#10;有形固定資産減価償却率"/>
        <xdr:cNvSpPr txBox="1"/>
      </xdr:nvSpPr>
      <xdr:spPr>
        <a:xfrm>
          <a:off x="27057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2012</xdr:rowOff>
    </xdr:from>
    <xdr:ext cx="405111" cy="259045"/>
    <xdr:sp macro="" textlink="">
      <xdr:nvSpPr>
        <xdr:cNvPr id="188" name="n_3aveValue【橋りょう・トンネル】&#10;有形固定資産減価償却率"/>
        <xdr:cNvSpPr txBox="1"/>
      </xdr:nvSpPr>
      <xdr:spPr>
        <a:xfrm>
          <a:off x="18167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141531</xdr:rowOff>
    </xdr:from>
    <xdr:ext cx="405111" cy="259045"/>
    <xdr:sp macro="" textlink="">
      <xdr:nvSpPr>
        <xdr:cNvPr id="189" name="n_4aveValue【橋りょう・トンネル】&#10;有形固定資産減価償却率"/>
        <xdr:cNvSpPr txBox="1"/>
      </xdr:nvSpPr>
      <xdr:spPr>
        <a:xfrm>
          <a:off x="927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52631</xdr:rowOff>
    </xdr:from>
    <xdr:ext cx="405111" cy="259045"/>
    <xdr:sp macro="" textlink="">
      <xdr:nvSpPr>
        <xdr:cNvPr id="190" name="n_1mainValue【橋りょう・トンネル】&#10;有形固定資産減価償却率"/>
        <xdr:cNvSpPr txBox="1"/>
      </xdr:nvSpPr>
      <xdr:spPr>
        <a:xfrm>
          <a:off x="35820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191" name="n_2mainValue【橋りょう・トンネル】&#10;有形固定資産減価償却率"/>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157134</xdr:rowOff>
    </xdr:from>
    <xdr:ext cx="405111" cy="259045"/>
    <xdr:sp macro="" textlink="">
      <xdr:nvSpPr>
        <xdr:cNvPr id="192" name="n_4mainValue【橋りょう・トンネル】&#10;有形固定資産減価償却率"/>
        <xdr:cNvSpPr txBox="1"/>
      </xdr:nvSpPr>
      <xdr:spPr>
        <a:xfrm>
          <a:off x="927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6" name="テキスト ボックス 20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0" name="テキスト ボックス 20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2" name="テキスト ボックス 21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150630</xdr:rowOff>
    </xdr:from>
    <xdr:to>
      <xdr:col>54</xdr:col>
      <xdr:colOff>189865</xdr:colOff>
      <xdr:row>64</xdr:row>
      <xdr:rowOff>68025</xdr:rowOff>
    </xdr:to>
    <xdr:cxnSp macro="">
      <xdr:nvCxnSpPr>
        <xdr:cNvPr id="216" name="直線コネクタ 215"/>
        <xdr:cNvCxnSpPr/>
      </xdr:nvCxnSpPr>
      <xdr:spPr>
        <a:xfrm flipV="1">
          <a:off x="10476865" y="9580380"/>
          <a:ext cx="0" cy="146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71852</xdr:rowOff>
    </xdr:from>
    <xdr:ext cx="469744" cy="259045"/>
    <xdr:sp macro="" textlink="">
      <xdr:nvSpPr>
        <xdr:cNvPr id="217" name="【橋りょう・トンネル】&#10;一人当たり有形固定資産（償却資産）額最小値テキスト"/>
        <xdr:cNvSpPr txBox="1"/>
      </xdr:nvSpPr>
      <xdr:spPr>
        <a:xfrm>
          <a:off x="10515600" y="110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68025</xdr:rowOff>
    </xdr:from>
    <xdr:to>
      <xdr:col>55</xdr:col>
      <xdr:colOff>88900</xdr:colOff>
      <xdr:row>64</xdr:row>
      <xdr:rowOff>68025</xdr:rowOff>
    </xdr:to>
    <xdr:cxnSp macro="">
      <xdr:nvCxnSpPr>
        <xdr:cNvPr id="218" name="直線コネクタ 217"/>
        <xdr:cNvCxnSpPr/>
      </xdr:nvCxnSpPr>
      <xdr:spPr>
        <a:xfrm>
          <a:off x="10388600" y="1104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97307</xdr:rowOff>
    </xdr:from>
    <xdr:ext cx="599010" cy="259045"/>
    <xdr:sp macro="" textlink="">
      <xdr:nvSpPr>
        <xdr:cNvPr id="219" name="【橋りょう・トンネル】&#10;一人当たり有形固定資産（償却資産）額最大値テキスト"/>
        <xdr:cNvSpPr txBox="1"/>
      </xdr:nvSpPr>
      <xdr:spPr>
        <a:xfrm>
          <a:off x="10515600" y="935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150630</xdr:rowOff>
    </xdr:from>
    <xdr:to>
      <xdr:col>55</xdr:col>
      <xdr:colOff>88900</xdr:colOff>
      <xdr:row>55</xdr:row>
      <xdr:rowOff>150630</xdr:rowOff>
    </xdr:to>
    <xdr:cxnSp macro="">
      <xdr:nvCxnSpPr>
        <xdr:cNvPr id="220" name="直線コネクタ 219"/>
        <xdr:cNvCxnSpPr/>
      </xdr:nvCxnSpPr>
      <xdr:spPr>
        <a:xfrm>
          <a:off x="10388600" y="95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165190</xdr:rowOff>
    </xdr:from>
    <xdr:ext cx="599010" cy="259045"/>
    <xdr:sp macro="" textlink="">
      <xdr:nvSpPr>
        <xdr:cNvPr id="221" name="【橋りょう・トンネル】&#10;一人当たり有形固定資産（償却資産）額平均値テキスト"/>
        <xdr:cNvSpPr txBox="1"/>
      </xdr:nvSpPr>
      <xdr:spPr>
        <a:xfrm>
          <a:off x="10515600" y="10452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15313</xdr:rowOff>
    </xdr:from>
    <xdr:to>
      <xdr:col>55</xdr:col>
      <xdr:colOff>50800</xdr:colOff>
      <xdr:row>61</xdr:row>
      <xdr:rowOff>116913</xdr:rowOff>
    </xdr:to>
    <xdr:sp macro="" textlink="">
      <xdr:nvSpPr>
        <xdr:cNvPr id="222" name="フローチャート: 判断 221"/>
        <xdr:cNvSpPr/>
      </xdr:nvSpPr>
      <xdr:spPr>
        <a:xfrm>
          <a:off x="10426700" y="104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12656</xdr:rowOff>
    </xdr:from>
    <xdr:to>
      <xdr:col>50</xdr:col>
      <xdr:colOff>165100</xdr:colOff>
      <xdr:row>61</xdr:row>
      <xdr:rowOff>114256</xdr:rowOff>
    </xdr:to>
    <xdr:sp macro="" textlink="">
      <xdr:nvSpPr>
        <xdr:cNvPr id="223" name="フローチャート: 判断 222"/>
        <xdr:cNvSpPr/>
      </xdr:nvSpPr>
      <xdr:spPr>
        <a:xfrm>
          <a:off x="9588500" y="1047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13467</xdr:rowOff>
    </xdr:from>
    <xdr:to>
      <xdr:col>46</xdr:col>
      <xdr:colOff>38100</xdr:colOff>
      <xdr:row>61</xdr:row>
      <xdr:rowOff>115067</xdr:rowOff>
    </xdr:to>
    <xdr:sp macro="" textlink="">
      <xdr:nvSpPr>
        <xdr:cNvPr id="224" name="フローチャート: 判断 223"/>
        <xdr:cNvSpPr/>
      </xdr:nvSpPr>
      <xdr:spPr>
        <a:xfrm>
          <a:off x="8699500" y="1047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163792</xdr:rowOff>
    </xdr:from>
    <xdr:to>
      <xdr:col>41</xdr:col>
      <xdr:colOff>101600</xdr:colOff>
      <xdr:row>61</xdr:row>
      <xdr:rowOff>93942</xdr:rowOff>
    </xdr:to>
    <xdr:sp macro="" textlink="">
      <xdr:nvSpPr>
        <xdr:cNvPr id="225" name="フローチャート: 判断 224"/>
        <xdr:cNvSpPr/>
      </xdr:nvSpPr>
      <xdr:spPr>
        <a:xfrm>
          <a:off x="7810500" y="104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54308</xdr:rowOff>
    </xdr:from>
    <xdr:to>
      <xdr:col>36</xdr:col>
      <xdr:colOff>165100</xdr:colOff>
      <xdr:row>61</xdr:row>
      <xdr:rowOff>155908</xdr:rowOff>
    </xdr:to>
    <xdr:sp macro="" textlink="">
      <xdr:nvSpPr>
        <xdr:cNvPr id="226" name="フローチャート: 判断 225"/>
        <xdr:cNvSpPr/>
      </xdr:nvSpPr>
      <xdr:spPr>
        <a:xfrm>
          <a:off x="6921500" y="105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59255</xdr:rowOff>
    </xdr:from>
    <xdr:to>
      <xdr:col>55</xdr:col>
      <xdr:colOff>50800</xdr:colOff>
      <xdr:row>60</xdr:row>
      <xdr:rowOff>160855</xdr:rowOff>
    </xdr:to>
    <xdr:sp macro="" textlink="">
      <xdr:nvSpPr>
        <xdr:cNvPr id="232" name="楕円 231"/>
        <xdr:cNvSpPr/>
      </xdr:nvSpPr>
      <xdr:spPr>
        <a:xfrm>
          <a:off x="10426700" y="1034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82132</xdr:rowOff>
    </xdr:from>
    <xdr:ext cx="599010" cy="259045"/>
    <xdr:sp macro="" textlink="">
      <xdr:nvSpPr>
        <xdr:cNvPr id="233" name="【橋りょう・トンネル】&#10;一人当たり有形固定資産（償却資産）額該当値テキスト"/>
        <xdr:cNvSpPr txBox="1"/>
      </xdr:nvSpPr>
      <xdr:spPr>
        <a:xfrm>
          <a:off x="10515600" y="1019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73808</xdr:rowOff>
    </xdr:from>
    <xdr:to>
      <xdr:col>50</xdr:col>
      <xdr:colOff>165100</xdr:colOff>
      <xdr:row>61</xdr:row>
      <xdr:rowOff>3958</xdr:rowOff>
    </xdr:to>
    <xdr:sp macro="" textlink="">
      <xdr:nvSpPr>
        <xdr:cNvPr id="234" name="楕円 233"/>
        <xdr:cNvSpPr/>
      </xdr:nvSpPr>
      <xdr:spPr>
        <a:xfrm>
          <a:off x="9588500" y="1036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110055</xdr:rowOff>
    </xdr:from>
    <xdr:to>
      <xdr:col>55</xdr:col>
      <xdr:colOff>0</xdr:colOff>
      <xdr:row>60</xdr:row>
      <xdr:rowOff>124608</xdr:rowOff>
    </xdr:to>
    <xdr:cxnSp macro="">
      <xdr:nvCxnSpPr>
        <xdr:cNvPr id="235" name="直線コネクタ 234"/>
        <xdr:cNvCxnSpPr/>
      </xdr:nvCxnSpPr>
      <xdr:spPr>
        <a:xfrm flipV="1">
          <a:off x="9639300" y="10397055"/>
          <a:ext cx="838200" cy="1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89726</xdr:rowOff>
    </xdr:from>
    <xdr:to>
      <xdr:col>46</xdr:col>
      <xdr:colOff>38100</xdr:colOff>
      <xdr:row>61</xdr:row>
      <xdr:rowOff>19876</xdr:rowOff>
    </xdr:to>
    <xdr:sp macro="" textlink="">
      <xdr:nvSpPr>
        <xdr:cNvPr id="236" name="楕円 235"/>
        <xdr:cNvSpPr/>
      </xdr:nvSpPr>
      <xdr:spPr>
        <a:xfrm>
          <a:off x="8699500" y="1037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124608</xdr:rowOff>
    </xdr:from>
    <xdr:to>
      <xdr:col>50</xdr:col>
      <xdr:colOff>114300</xdr:colOff>
      <xdr:row>60</xdr:row>
      <xdr:rowOff>140526</xdr:rowOff>
    </xdr:to>
    <xdr:cxnSp macro="">
      <xdr:nvCxnSpPr>
        <xdr:cNvPr id="237" name="直線コネクタ 236"/>
        <xdr:cNvCxnSpPr/>
      </xdr:nvCxnSpPr>
      <xdr:spPr>
        <a:xfrm flipV="1">
          <a:off x="8750300" y="10411608"/>
          <a:ext cx="889000" cy="1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112957</xdr:rowOff>
    </xdr:from>
    <xdr:to>
      <xdr:col>36</xdr:col>
      <xdr:colOff>165100</xdr:colOff>
      <xdr:row>61</xdr:row>
      <xdr:rowOff>43107</xdr:rowOff>
    </xdr:to>
    <xdr:sp macro="" textlink="">
      <xdr:nvSpPr>
        <xdr:cNvPr id="238" name="楕円 237"/>
        <xdr:cNvSpPr/>
      </xdr:nvSpPr>
      <xdr:spPr>
        <a:xfrm>
          <a:off x="6921500" y="1039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105383</xdr:rowOff>
    </xdr:from>
    <xdr:ext cx="599010" cy="259045"/>
    <xdr:sp macro="" textlink="">
      <xdr:nvSpPr>
        <xdr:cNvPr id="239" name="n_1aveValue【橋りょう・トンネル】&#10;一人当たり有形固定資産（償却資産）額"/>
        <xdr:cNvSpPr txBox="1"/>
      </xdr:nvSpPr>
      <xdr:spPr>
        <a:xfrm>
          <a:off x="9327095" y="1056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106194</xdr:rowOff>
    </xdr:from>
    <xdr:ext cx="599010" cy="259045"/>
    <xdr:sp macro="" textlink="">
      <xdr:nvSpPr>
        <xdr:cNvPr id="240" name="n_2aveValue【橋りょう・トンネル】&#10;一人当たり有形固定資産（償却資産）額"/>
        <xdr:cNvSpPr txBox="1"/>
      </xdr:nvSpPr>
      <xdr:spPr>
        <a:xfrm>
          <a:off x="8450795" y="1056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110469</xdr:rowOff>
    </xdr:from>
    <xdr:ext cx="599010" cy="259045"/>
    <xdr:sp macro="" textlink="">
      <xdr:nvSpPr>
        <xdr:cNvPr id="241" name="n_3aveValue【橋りょう・トンネル】&#10;一人当たり有形固定資産（償却資産）額"/>
        <xdr:cNvSpPr txBox="1"/>
      </xdr:nvSpPr>
      <xdr:spPr>
        <a:xfrm>
          <a:off x="7561795" y="1022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147035</xdr:rowOff>
    </xdr:from>
    <xdr:ext cx="599010" cy="259045"/>
    <xdr:sp macro="" textlink="">
      <xdr:nvSpPr>
        <xdr:cNvPr id="242" name="n_4aveValue【橋りょう・トンネル】&#10;一人当たり有形固定資産（償却資産）額"/>
        <xdr:cNvSpPr txBox="1"/>
      </xdr:nvSpPr>
      <xdr:spPr>
        <a:xfrm>
          <a:off x="6672795" y="1060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20485</xdr:rowOff>
    </xdr:from>
    <xdr:ext cx="599010" cy="259045"/>
    <xdr:sp macro="" textlink="">
      <xdr:nvSpPr>
        <xdr:cNvPr id="243" name="n_1mainValue【橋りょう・トンネル】&#10;一人当たり有形固定資産（償却資産）額"/>
        <xdr:cNvSpPr txBox="1"/>
      </xdr:nvSpPr>
      <xdr:spPr>
        <a:xfrm>
          <a:off x="9327095" y="10136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36403</xdr:rowOff>
    </xdr:from>
    <xdr:ext cx="599010" cy="259045"/>
    <xdr:sp macro="" textlink="">
      <xdr:nvSpPr>
        <xdr:cNvPr id="244" name="n_2mainValue【橋りょう・トンネル】&#10;一人当たり有形固定資産（償却資産）額"/>
        <xdr:cNvSpPr txBox="1"/>
      </xdr:nvSpPr>
      <xdr:spPr>
        <a:xfrm>
          <a:off x="8450795" y="10151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59634</xdr:rowOff>
    </xdr:from>
    <xdr:ext cx="599010" cy="259045"/>
    <xdr:sp macro="" textlink="">
      <xdr:nvSpPr>
        <xdr:cNvPr id="245" name="n_4mainValue【橋りょう・トンネル】&#10;一人当たり有形固定資産（償却資産）額"/>
        <xdr:cNvSpPr txBox="1"/>
      </xdr:nvSpPr>
      <xdr:spPr>
        <a:xfrm>
          <a:off x="6672795" y="1017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6" name="テキスト ボックス 25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8" name="テキスト ボックス 25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6" name="テキスト ボックス 26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8" name="テキスト ボックス 26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55245</xdr:rowOff>
    </xdr:from>
    <xdr:to>
      <xdr:col>24</xdr:col>
      <xdr:colOff>62865</xdr:colOff>
      <xdr:row>86</xdr:row>
      <xdr:rowOff>36195</xdr:rowOff>
    </xdr:to>
    <xdr:cxnSp macro="">
      <xdr:nvCxnSpPr>
        <xdr:cNvPr id="270" name="直線コネクタ 269"/>
        <xdr:cNvCxnSpPr/>
      </xdr:nvCxnSpPr>
      <xdr:spPr>
        <a:xfrm flipV="1">
          <a:off x="4634865" y="1342834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40022</xdr:rowOff>
    </xdr:from>
    <xdr:ext cx="405111" cy="259045"/>
    <xdr:sp macro="" textlink="">
      <xdr:nvSpPr>
        <xdr:cNvPr id="271" name="【公営住宅】&#10;有形固定資産減価償却率最小値テキスト"/>
        <xdr:cNvSpPr txBox="1"/>
      </xdr:nvSpPr>
      <xdr:spPr>
        <a:xfrm>
          <a:off x="4673600" y="1478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36195</xdr:rowOff>
    </xdr:from>
    <xdr:to>
      <xdr:col>24</xdr:col>
      <xdr:colOff>152400</xdr:colOff>
      <xdr:row>86</xdr:row>
      <xdr:rowOff>36195</xdr:rowOff>
    </xdr:to>
    <xdr:cxnSp macro="">
      <xdr:nvCxnSpPr>
        <xdr:cNvPr id="272" name="直線コネクタ 271"/>
        <xdr:cNvCxnSpPr/>
      </xdr:nvCxnSpPr>
      <xdr:spPr>
        <a:xfrm>
          <a:off x="4546600" y="1478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1922</xdr:rowOff>
    </xdr:from>
    <xdr:ext cx="405111" cy="259045"/>
    <xdr:sp macro="" textlink="">
      <xdr:nvSpPr>
        <xdr:cNvPr id="273" name="【公営住宅】&#10;有形固定資産減価償却率最大値テキスト"/>
        <xdr:cNvSpPr txBox="1"/>
      </xdr:nvSpPr>
      <xdr:spPr>
        <a:xfrm>
          <a:off x="4673600" y="1320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55245</xdr:rowOff>
    </xdr:from>
    <xdr:to>
      <xdr:col>24</xdr:col>
      <xdr:colOff>152400</xdr:colOff>
      <xdr:row>78</xdr:row>
      <xdr:rowOff>55245</xdr:rowOff>
    </xdr:to>
    <xdr:cxnSp macro="">
      <xdr:nvCxnSpPr>
        <xdr:cNvPr id="274" name="直線コネクタ 273"/>
        <xdr:cNvCxnSpPr/>
      </xdr:nvCxnSpPr>
      <xdr:spPr>
        <a:xfrm>
          <a:off x="4546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55897</xdr:rowOff>
    </xdr:from>
    <xdr:ext cx="405111" cy="259045"/>
    <xdr:sp macro="" textlink="">
      <xdr:nvSpPr>
        <xdr:cNvPr id="275" name="【公営住宅】&#10;有形固定資産減価償却率平均値テキスト"/>
        <xdr:cNvSpPr txBox="1"/>
      </xdr:nvSpPr>
      <xdr:spPr>
        <a:xfrm>
          <a:off x="4673600" y="1411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276" name="フローチャート: 判断 275"/>
        <xdr:cNvSpPr/>
      </xdr:nvSpPr>
      <xdr:spPr>
        <a:xfrm>
          <a:off x="4584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65405</xdr:rowOff>
    </xdr:from>
    <xdr:to>
      <xdr:col>20</xdr:col>
      <xdr:colOff>38100</xdr:colOff>
      <xdr:row>83</xdr:row>
      <xdr:rowOff>167005</xdr:rowOff>
    </xdr:to>
    <xdr:sp macro="" textlink="">
      <xdr:nvSpPr>
        <xdr:cNvPr id="277" name="フローチャート: 判断 276"/>
        <xdr:cNvSpPr/>
      </xdr:nvSpPr>
      <xdr:spPr>
        <a:xfrm>
          <a:off x="3746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48261</xdr:rowOff>
    </xdr:from>
    <xdr:to>
      <xdr:col>15</xdr:col>
      <xdr:colOff>101600</xdr:colOff>
      <xdr:row>83</xdr:row>
      <xdr:rowOff>149861</xdr:rowOff>
    </xdr:to>
    <xdr:sp macro="" textlink="">
      <xdr:nvSpPr>
        <xdr:cNvPr id="278" name="フローチャート: 判断 277"/>
        <xdr:cNvSpPr/>
      </xdr:nvSpPr>
      <xdr:spPr>
        <a:xfrm>
          <a:off x="2857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17780</xdr:rowOff>
    </xdr:from>
    <xdr:to>
      <xdr:col>10</xdr:col>
      <xdr:colOff>165100</xdr:colOff>
      <xdr:row>83</xdr:row>
      <xdr:rowOff>119380</xdr:rowOff>
    </xdr:to>
    <xdr:sp macro="" textlink="">
      <xdr:nvSpPr>
        <xdr:cNvPr id="279" name="フローチャート: 判断 278"/>
        <xdr:cNvSpPr/>
      </xdr:nvSpPr>
      <xdr:spPr>
        <a:xfrm>
          <a:off x="1968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160655</xdr:rowOff>
    </xdr:from>
    <xdr:to>
      <xdr:col>6</xdr:col>
      <xdr:colOff>38100</xdr:colOff>
      <xdr:row>83</xdr:row>
      <xdr:rowOff>90805</xdr:rowOff>
    </xdr:to>
    <xdr:sp macro="" textlink="">
      <xdr:nvSpPr>
        <xdr:cNvPr id="280" name="フローチャート: 判断 279"/>
        <xdr:cNvSpPr/>
      </xdr:nvSpPr>
      <xdr:spPr>
        <a:xfrm>
          <a:off x="1079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636</xdr:rowOff>
    </xdr:from>
    <xdr:to>
      <xdr:col>24</xdr:col>
      <xdr:colOff>114300</xdr:colOff>
      <xdr:row>84</xdr:row>
      <xdr:rowOff>102236</xdr:rowOff>
    </xdr:to>
    <xdr:sp macro="" textlink="">
      <xdr:nvSpPr>
        <xdr:cNvPr id="286" name="楕円 285"/>
        <xdr:cNvSpPr/>
      </xdr:nvSpPr>
      <xdr:spPr>
        <a:xfrm>
          <a:off x="4584700" y="144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150513</xdr:rowOff>
    </xdr:from>
    <xdr:ext cx="405111" cy="259045"/>
    <xdr:sp macro="" textlink="">
      <xdr:nvSpPr>
        <xdr:cNvPr id="287" name="【公営住宅】&#10;有形固定資産減価償却率該当値テキスト"/>
        <xdr:cNvSpPr txBox="1"/>
      </xdr:nvSpPr>
      <xdr:spPr>
        <a:xfrm>
          <a:off x="4673600"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147320</xdr:rowOff>
    </xdr:from>
    <xdr:to>
      <xdr:col>20</xdr:col>
      <xdr:colOff>38100</xdr:colOff>
      <xdr:row>84</xdr:row>
      <xdr:rowOff>77470</xdr:rowOff>
    </xdr:to>
    <xdr:sp macro="" textlink="">
      <xdr:nvSpPr>
        <xdr:cNvPr id="288" name="楕円 287"/>
        <xdr:cNvSpPr/>
      </xdr:nvSpPr>
      <xdr:spPr>
        <a:xfrm>
          <a:off x="3746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26670</xdr:rowOff>
    </xdr:from>
    <xdr:to>
      <xdr:col>24</xdr:col>
      <xdr:colOff>63500</xdr:colOff>
      <xdr:row>84</xdr:row>
      <xdr:rowOff>51436</xdr:rowOff>
    </xdr:to>
    <xdr:cxnSp macro="">
      <xdr:nvCxnSpPr>
        <xdr:cNvPr id="289" name="直線コネクタ 288"/>
        <xdr:cNvCxnSpPr/>
      </xdr:nvCxnSpPr>
      <xdr:spPr>
        <a:xfrm>
          <a:off x="3797300" y="1442847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124461</xdr:rowOff>
    </xdr:from>
    <xdr:to>
      <xdr:col>15</xdr:col>
      <xdr:colOff>101600</xdr:colOff>
      <xdr:row>84</xdr:row>
      <xdr:rowOff>54611</xdr:rowOff>
    </xdr:to>
    <xdr:sp macro="" textlink="">
      <xdr:nvSpPr>
        <xdr:cNvPr id="290" name="楕円 289"/>
        <xdr:cNvSpPr/>
      </xdr:nvSpPr>
      <xdr:spPr>
        <a:xfrm>
          <a:off x="2857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3811</xdr:rowOff>
    </xdr:from>
    <xdr:to>
      <xdr:col>19</xdr:col>
      <xdr:colOff>177800</xdr:colOff>
      <xdr:row>84</xdr:row>
      <xdr:rowOff>26670</xdr:rowOff>
    </xdr:to>
    <xdr:cxnSp macro="">
      <xdr:nvCxnSpPr>
        <xdr:cNvPr id="291" name="直線コネクタ 290"/>
        <xdr:cNvCxnSpPr/>
      </xdr:nvCxnSpPr>
      <xdr:spPr>
        <a:xfrm>
          <a:off x="2908300" y="144056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76836</xdr:rowOff>
    </xdr:from>
    <xdr:to>
      <xdr:col>6</xdr:col>
      <xdr:colOff>38100</xdr:colOff>
      <xdr:row>84</xdr:row>
      <xdr:rowOff>6986</xdr:rowOff>
    </xdr:to>
    <xdr:sp macro="" textlink="">
      <xdr:nvSpPr>
        <xdr:cNvPr id="292" name="楕円 291"/>
        <xdr:cNvSpPr/>
      </xdr:nvSpPr>
      <xdr:spPr>
        <a:xfrm>
          <a:off x="1079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12082</xdr:rowOff>
    </xdr:from>
    <xdr:ext cx="405111" cy="259045"/>
    <xdr:sp macro="" textlink="">
      <xdr:nvSpPr>
        <xdr:cNvPr id="293" name="n_1aveValue【公営住宅】&#10;有形固定資産減価償却率"/>
        <xdr:cNvSpPr txBox="1"/>
      </xdr:nvSpPr>
      <xdr:spPr>
        <a:xfrm>
          <a:off x="3582044" y="1407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166388</xdr:rowOff>
    </xdr:from>
    <xdr:ext cx="405111" cy="259045"/>
    <xdr:sp macro="" textlink="">
      <xdr:nvSpPr>
        <xdr:cNvPr id="294" name="n_2aveValue【公営住宅】&#10;有形固定資産減価償却率"/>
        <xdr:cNvSpPr txBox="1"/>
      </xdr:nvSpPr>
      <xdr:spPr>
        <a:xfrm>
          <a:off x="2705744" y="1405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135907</xdr:rowOff>
    </xdr:from>
    <xdr:ext cx="405111" cy="259045"/>
    <xdr:sp macro="" textlink="">
      <xdr:nvSpPr>
        <xdr:cNvPr id="295" name="n_3aveValue【公営住宅】&#10;有形固定資産減価償却率"/>
        <xdr:cNvSpPr txBox="1"/>
      </xdr:nvSpPr>
      <xdr:spPr>
        <a:xfrm>
          <a:off x="1816744"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107332</xdr:rowOff>
    </xdr:from>
    <xdr:ext cx="405111" cy="259045"/>
    <xdr:sp macro="" textlink="">
      <xdr:nvSpPr>
        <xdr:cNvPr id="296" name="n_4aveValue【公営住宅】&#10;有形固定資産減価償却率"/>
        <xdr:cNvSpPr txBox="1"/>
      </xdr:nvSpPr>
      <xdr:spPr>
        <a:xfrm>
          <a:off x="927744" y="1399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68597</xdr:rowOff>
    </xdr:from>
    <xdr:ext cx="405111" cy="259045"/>
    <xdr:sp macro="" textlink="">
      <xdr:nvSpPr>
        <xdr:cNvPr id="297" name="n_1mainValue【公営住宅】&#10;有形固定資産減価償却率"/>
        <xdr:cNvSpPr txBox="1"/>
      </xdr:nvSpPr>
      <xdr:spPr>
        <a:xfrm>
          <a:off x="35820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45738</xdr:rowOff>
    </xdr:from>
    <xdr:ext cx="405111" cy="259045"/>
    <xdr:sp macro="" textlink="">
      <xdr:nvSpPr>
        <xdr:cNvPr id="298" name="n_2mainValue【公営住宅】&#10;有形固定資産減価償却率"/>
        <xdr:cNvSpPr txBox="1"/>
      </xdr:nvSpPr>
      <xdr:spPr>
        <a:xfrm>
          <a:off x="2705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169563</xdr:rowOff>
    </xdr:from>
    <xdr:ext cx="405111" cy="259045"/>
    <xdr:sp macro="" textlink="">
      <xdr:nvSpPr>
        <xdr:cNvPr id="299" name="n_4mainValue【公営住宅】&#10;有形固定資産減価償却率"/>
        <xdr:cNvSpPr txBox="1"/>
      </xdr:nvSpPr>
      <xdr:spPr>
        <a:xfrm>
          <a:off x="927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0" name="直線コネクタ 30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1" name="テキスト ボックス 31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2" name="直線コネクタ 31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13" name="テキスト ボックス 312"/>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4" name="直線コネクタ 31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15" name="テキスト ボックス 314"/>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6" name="直線コネクタ 31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17" name="テキスト ボックス 316"/>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8" name="直線コネクタ 31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19" name="テキスト ボックス 318"/>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0" name="直線コネクタ 31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21" name="テキスト ボックス 320"/>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3" name="テキスト ボックス 32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169414</xdr:rowOff>
    </xdr:from>
    <xdr:to>
      <xdr:col>54</xdr:col>
      <xdr:colOff>189865</xdr:colOff>
      <xdr:row>86</xdr:row>
      <xdr:rowOff>160009</xdr:rowOff>
    </xdr:to>
    <xdr:cxnSp macro="">
      <xdr:nvCxnSpPr>
        <xdr:cNvPr id="325" name="直線コネクタ 324"/>
        <xdr:cNvCxnSpPr/>
      </xdr:nvCxnSpPr>
      <xdr:spPr>
        <a:xfrm flipV="1">
          <a:off x="10476865" y="13371064"/>
          <a:ext cx="0" cy="1533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163836</xdr:rowOff>
    </xdr:from>
    <xdr:ext cx="469744" cy="259045"/>
    <xdr:sp macro="" textlink="">
      <xdr:nvSpPr>
        <xdr:cNvPr id="326" name="【公営住宅】&#10;一人当たり面積最小値テキスト"/>
        <xdr:cNvSpPr txBox="1"/>
      </xdr:nvSpPr>
      <xdr:spPr>
        <a:xfrm>
          <a:off x="10515600" y="1490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160009</xdr:rowOff>
    </xdr:from>
    <xdr:to>
      <xdr:col>55</xdr:col>
      <xdr:colOff>88900</xdr:colOff>
      <xdr:row>86</xdr:row>
      <xdr:rowOff>160009</xdr:rowOff>
    </xdr:to>
    <xdr:cxnSp macro="">
      <xdr:nvCxnSpPr>
        <xdr:cNvPr id="327" name="直線コネクタ 326"/>
        <xdr:cNvCxnSpPr/>
      </xdr:nvCxnSpPr>
      <xdr:spPr>
        <a:xfrm>
          <a:off x="10388600" y="1490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116091</xdr:rowOff>
    </xdr:from>
    <xdr:ext cx="534377" cy="259045"/>
    <xdr:sp macro="" textlink="">
      <xdr:nvSpPr>
        <xdr:cNvPr id="328" name="【公営住宅】&#10;一人当たり面積最大値テキスト"/>
        <xdr:cNvSpPr txBox="1"/>
      </xdr:nvSpPr>
      <xdr:spPr>
        <a:xfrm>
          <a:off x="10515600" y="1314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169414</xdr:rowOff>
    </xdr:from>
    <xdr:to>
      <xdr:col>55</xdr:col>
      <xdr:colOff>88900</xdr:colOff>
      <xdr:row>77</xdr:row>
      <xdr:rowOff>169414</xdr:rowOff>
    </xdr:to>
    <xdr:cxnSp macro="">
      <xdr:nvCxnSpPr>
        <xdr:cNvPr id="329" name="直線コネクタ 328"/>
        <xdr:cNvCxnSpPr/>
      </xdr:nvCxnSpPr>
      <xdr:spPr>
        <a:xfrm>
          <a:off x="10388600" y="1337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45708</xdr:rowOff>
    </xdr:from>
    <xdr:ext cx="469744" cy="259045"/>
    <xdr:sp macro="" textlink="">
      <xdr:nvSpPr>
        <xdr:cNvPr id="330" name="【公営住宅】&#10;一人当たり面積平均値テキスト"/>
        <xdr:cNvSpPr txBox="1"/>
      </xdr:nvSpPr>
      <xdr:spPr>
        <a:xfrm>
          <a:off x="10515600" y="14618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22831</xdr:rowOff>
    </xdr:from>
    <xdr:to>
      <xdr:col>55</xdr:col>
      <xdr:colOff>50800</xdr:colOff>
      <xdr:row>86</xdr:row>
      <xdr:rowOff>124431</xdr:rowOff>
    </xdr:to>
    <xdr:sp macro="" textlink="">
      <xdr:nvSpPr>
        <xdr:cNvPr id="331" name="フローチャート: 判断 330"/>
        <xdr:cNvSpPr/>
      </xdr:nvSpPr>
      <xdr:spPr>
        <a:xfrm>
          <a:off x="10426700" y="1476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22211</xdr:rowOff>
    </xdr:from>
    <xdr:to>
      <xdr:col>50</xdr:col>
      <xdr:colOff>165100</xdr:colOff>
      <xdr:row>86</xdr:row>
      <xdr:rowOff>123811</xdr:rowOff>
    </xdr:to>
    <xdr:sp macro="" textlink="">
      <xdr:nvSpPr>
        <xdr:cNvPr id="332" name="フローチャート: 判断 331"/>
        <xdr:cNvSpPr/>
      </xdr:nvSpPr>
      <xdr:spPr>
        <a:xfrm>
          <a:off x="9588500" y="14766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19664</xdr:rowOff>
    </xdr:from>
    <xdr:to>
      <xdr:col>46</xdr:col>
      <xdr:colOff>38100</xdr:colOff>
      <xdr:row>86</xdr:row>
      <xdr:rowOff>121264</xdr:rowOff>
    </xdr:to>
    <xdr:sp macro="" textlink="">
      <xdr:nvSpPr>
        <xdr:cNvPr id="333" name="フローチャート: 判断 332"/>
        <xdr:cNvSpPr/>
      </xdr:nvSpPr>
      <xdr:spPr>
        <a:xfrm>
          <a:off x="8699500" y="147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25281</xdr:rowOff>
    </xdr:from>
    <xdr:to>
      <xdr:col>41</xdr:col>
      <xdr:colOff>101600</xdr:colOff>
      <xdr:row>86</xdr:row>
      <xdr:rowOff>126881</xdr:rowOff>
    </xdr:to>
    <xdr:sp macro="" textlink="">
      <xdr:nvSpPr>
        <xdr:cNvPr id="334" name="フローチャート: 判断 333"/>
        <xdr:cNvSpPr/>
      </xdr:nvSpPr>
      <xdr:spPr>
        <a:xfrm>
          <a:off x="7810500" y="1476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25966</xdr:rowOff>
    </xdr:from>
    <xdr:to>
      <xdr:col>36</xdr:col>
      <xdr:colOff>165100</xdr:colOff>
      <xdr:row>86</xdr:row>
      <xdr:rowOff>127566</xdr:rowOff>
    </xdr:to>
    <xdr:sp macro="" textlink="">
      <xdr:nvSpPr>
        <xdr:cNvPr id="335" name="フローチャート: 判断 334"/>
        <xdr:cNvSpPr/>
      </xdr:nvSpPr>
      <xdr:spPr>
        <a:xfrm>
          <a:off x="6921500" y="147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6" name="テキスト ボックス 33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7" name="テキスト ボックス 33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8" name="テキスト ボックス 33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9" name="テキスト ボックス 33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0" name="テキスト ボックス 33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109209</xdr:rowOff>
    </xdr:from>
    <xdr:to>
      <xdr:col>55</xdr:col>
      <xdr:colOff>50800</xdr:colOff>
      <xdr:row>87</xdr:row>
      <xdr:rowOff>39359</xdr:rowOff>
    </xdr:to>
    <xdr:sp macro="" textlink="">
      <xdr:nvSpPr>
        <xdr:cNvPr id="341" name="楕円 340"/>
        <xdr:cNvSpPr/>
      </xdr:nvSpPr>
      <xdr:spPr>
        <a:xfrm>
          <a:off x="10426700" y="1485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24136</xdr:rowOff>
    </xdr:from>
    <xdr:ext cx="469744" cy="259045"/>
    <xdr:sp macro="" textlink="">
      <xdr:nvSpPr>
        <xdr:cNvPr id="342" name="【公営住宅】&#10;一人当たり面積該当値テキスト"/>
        <xdr:cNvSpPr txBox="1"/>
      </xdr:nvSpPr>
      <xdr:spPr>
        <a:xfrm>
          <a:off x="10515600" y="1476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109339</xdr:rowOff>
    </xdr:from>
    <xdr:to>
      <xdr:col>50</xdr:col>
      <xdr:colOff>165100</xdr:colOff>
      <xdr:row>87</xdr:row>
      <xdr:rowOff>39489</xdr:rowOff>
    </xdr:to>
    <xdr:sp macro="" textlink="">
      <xdr:nvSpPr>
        <xdr:cNvPr id="343" name="楕円 342"/>
        <xdr:cNvSpPr/>
      </xdr:nvSpPr>
      <xdr:spPr>
        <a:xfrm>
          <a:off x="9588500" y="1485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160009</xdr:rowOff>
    </xdr:from>
    <xdr:to>
      <xdr:col>55</xdr:col>
      <xdr:colOff>0</xdr:colOff>
      <xdr:row>86</xdr:row>
      <xdr:rowOff>160139</xdr:rowOff>
    </xdr:to>
    <xdr:cxnSp macro="">
      <xdr:nvCxnSpPr>
        <xdr:cNvPr id="344" name="直線コネクタ 343"/>
        <xdr:cNvCxnSpPr/>
      </xdr:nvCxnSpPr>
      <xdr:spPr>
        <a:xfrm flipV="1">
          <a:off x="9639300" y="14904709"/>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108426</xdr:rowOff>
    </xdr:from>
    <xdr:to>
      <xdr:col>46</xdr:col>
      <xdr:colOff>38100</xdr:colOff>
      <xdr:row>87</xdr:row>
      <xdr:rowOff>38576</xdr:rowOff>
    </xdr:to>
    <xdr:sp macro="" textlink="">
      <xdr:nvSpPr>
        <xdr:cNvPr id="345" name="楕円 344"/>
        <xdr:cNvSpPr/>
      </xdr:nvSpPr>
      <xdr:spPr>
        <a:xfrm>
          <a:off x="8699500" y="1485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159226</xdr:rowOff>
    </xdr:from>
    <xdr:to>
      <xdr:col>50</xdr:col>
      <xdr:colOff>114300</xdr:colOff>
      <xdr:row>86</xdr:row>
      <xdr:rowOff>160139</xdr:rowOff>
    </xdr:to>
    <xdr:cxnSp macro="">
      <xdr:nvCxnSpPr>
        <xdr:cNvPr id="346" name="直線コネクタ 345"/>
        <xdr:cNvCxnSpPr/>
      </xdr:nvCxnSpPr>
      <xdr:spPr>
        <a:xfrm>
          <a:off x="8750300" y="14903926"/>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108034</xdr:rowOff>
    </xdr:from>
    <xdr:to>
      <xdr:col>36</xdr:col>
      <xdr:colOff>165100</xdr:colOff>
      <xdr:row>87</xdr:row>
      <xdr:rowOff>38184</xdr:rowOff>
    </xdr:to>
    <xdr:sp macro="" textlink="">
      <xdr:nvSpPr>
        <xdr:cNvPr id="347" name="楕円 346"/>
        <xdr:cNvSpPr/>
      </xdr:nvSpPr>
      <xdr:spPr>
        <a:xfrm>
          <a:off x="6921500" y="1485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140338</xdr:rowOff>
    </xdr:from>
    <xdr:ext cx="469744" cy="259045"/>
    <xdr:sp macro="" textlink="">
      <xdr:nvSpPr>
        <xdr:cNvPr id="348" name="n_1aveValue【公営住宅】&#10;一人当たり面積"/>
        <xdr:cNvSpPr txBox="1"/>
      </xdr:nvSpPr>
      <xdr:spPr>
        <a:xfrm>
          <a:off x="9391727" y="1454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137791</xdr:rowOff>
    </xdr:from>
    <xdr:ext cx="469744" cy="259045"/>
    <xdr:sp macro="" textlink="">
      <xdr:nvSpPr>
        <xdr:cNvPr id="349" name="n_2aveValue【公営住宅】&#10;一人当たり面積"/>
        <xdr:cNvSpPr txBox="1"/>
      </xdr:nvSpPr>
      <xdr:spPr>
        <a:xfrm>
          <a:off x="8515427" y="1453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143408</xdr:rowOff>
    </xdr:from>
    <xdr:ext cx="469744" cy="259045"/>
    <xdr:sp macro="" textlink="">
      <xdr:nvSpPr>
        <xdr:cNvPr id="350" name="n_3aveValue【公営住宅】&#10;一人当たり面積"/>
        <xdr:cNvSpPr txBox="1"/>
      </xdr:nvSpPr>
      <xdr:spPr>
        <a:xfrm>
          <a:off x="7626427" y="1454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144093</xdr:rowOff>
    </xdr:from>
    <xdr:ext cx="469744" cy="259045"/>
    <xdr:sp macro="" textlink="">
      <xdr:nvSpPr>
        <xdr:cNvPr id="351" name="n_4aveValue【公営住宅】&#10;一人当たり面積"/>
        <xdr:cNvSpPr txBox="1"/>
      </xdr:nvSpPr>
      <xdr:spPr>
        <a:xfrm>
          <a:off x="6737427" y="1454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30616</xdr:rowOff>
    </xdr:from>
    <xdr:ext cx="469744" cy="259045"/>
    <xdr:sp macro="" textlink="">
      <xdr:nvSpPr>
        <xdr:cNvPr id="352" name="n_1mainValue【公営住宅】&#10;一人当たり面積"/>
        <xdr:cNvSpPr txBox="1"/>
      </xdr:nvSpPr>
      <xdr:spPr>
        <a:xfrm>
          <a:off x="9391727" y="1494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29703</xdr:rowOff>
    </xdr:from>
    <xdr:ext cx="469744" cy="259045"/>
    <xdr:sp macro="" textlink="">
      <xdr:nvSpPr>
        <xdr:cNvPr id="353" name="n_2mainValue【公営住宅】&#10;一人当たり面積"/>
        <xdr:cNvSpPr txBox="1"/>
      </xdr:nvSpPr>
      <xdr:spPr>
        <a:xfrm>
          <a:off x="8515427" y="1494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29311</xdr:rowOff>
    </xdr:from>
    <xdr:ext cx="469744" cy="259045"/>
    <xdr:sp macro="" textlink="">
      <xdr:nvSpPr>
        <xdr:cNvPr id="354" name="n_4mainValue【公営住宅】&#10;一人当たり面積"/>
        <xdr:cNvSpPr txBox="1"/>
      </xdr:nvSpPr>
      <xdr:spPr>
        <a:xfrm>
          <a:off x="6737427" y="1494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3" name="テキスト ボックス 36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4" name="直線コネクタ 36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5" name="テキスト ボックス 36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6" name="直線コネクタ 36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7" name="テキスト ボックス 36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8" name="直線コネクタ 36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9" name="テキスト ボックス 36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0" name="直線コネクタ 36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1" name="テキスト ボックス 37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2" name="直線コネクタ 37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3" name="テキスト ボックス 37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4" name="直線コネクタ 37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5" name="テキスト ボックス 37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6" name="直線コネクタ 37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7" name="テキスト ボックス 37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51707</xdr:rowOff>
    </xdr:to>
    <xdr:cxnSp macro="">
      <xdr:nvCxnSpPr>
        <xdr:cNvPr id="380" name="直線コネクタ 379"/>
        <xdr:cNvCxnSpPr/>
      </xdr:nvCxnSpPr>
      <xdr:spPr>
        <a:xfrm flipV="1">
          <a:off x="4634865"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55534</xdr:rowOff>
    </xdr:from>
    <xdr:ext cx="405111" cy="259045"/>
    <xdr:sp macro="" textlink="">
      <xdr:nvSpPr>
        <xdr:cNvPr id="381" name="【港湾・漁港】&#10;有形固定資産減価償却率最小値テキスト"/>
        <xdr:cNvSpPr txBox="1"/>
      </xdr:nvSpPr>
      <xdr:spPr>
        <a:xfrm>
          <a:off x="4673600" y="1857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51707</xdr:rowOff>
    </xdr:from>
    <xdr:to>
      <xdr:col>24</xdr:col>
      <xdr:colOff>152400</xdr:colOff>
      <xdr:row>108</xdr:row>
      <xdr:rowOff>51707</xdr:rowOff>
    </xdr:to>
    <xdr:cxnSp macro="">
      <xdr:nvCxnSpPr>
        <xdr:cNvPr id="382" name="直線コネクタ 381"/>
        <xdr:cNvCxnSpPr/>
      </xdr:nvCxnSpPr>
      <xdr:spPr>
        <a:xfrm>
          <a:off x="4546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383" name="【港湾・漁港】&#10;有形固定資産減価償却率最大値テキスト"/>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84" name="直線コネクタ 383"/>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90369</xdr:rowOff>
    </xdr:from>
    <xdr:ext cx="405111" cy="259045"/>
    <xdr:sp macro="" textlink="">
      <xdr:nvSpPr>
        <xdr:cNvPr id="385" name="【港湾・漁港】&#10;有形固定資産減価償却率平均値テキスト"/>
        <xdr:cNvSpPr txBox="1"/>
      </xdr:nvSpPr>
      <xdr:spPr>
        <a:xfrm>
          <a:off x="4673600" y="18092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111942</xdr:rowOff>
    </xdr:from>
    <xdr:to>
      <xdr:col>24</xdr:col>
      <xdr:colOff>114300</xdr:colOff>
      <xdr:row>106</xdr:row>
      <xdr:rowOff>42092</xdr:rowOff>
    </xdr:to>
    <xdr:sp macro="" textlink="">
      <xdr:nvSpPr>
        <xdr:cNvPr id="386" name="フローチャート: 判断 385"/>
        <xdr:cNvSpPr/>
      </xdr:nvSpPr>
      <xdr:spPr>
        <a:xfrm>
          <a:off x="45847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56424</xdr:rowOff>
    </xdr:from>
    <xdr:to>
      <xdr:col>20</xdr:col>
      <xdr:colOff>38100</xdr:colOff>
      <xdr:row>105</xdr:row>
      <xdr:rowOff>158024</xdr:rowOff>
    </xdr:to>
    <xdr:sp macro="" textlink="">
      <xdr:nvSpPr>
        <xdr:cNvPr id="387" name="フローチャート: 判断 386"/>
        <xdr:cNvSpPr/>
      </xdr:nvSpPr>
      <xdr:spPr>
        <a:xfrm>
          <a:off x="3746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28666</xdr:rowOff>
    </xdr:from>
    <xdr:to>
      <xdr:col>15</xdr:col>
      <xdr:colOff>101600</xdr:colOff>
      <xdr:row>105</xdr:row>
      <xdr:rowOff>130266</xdr:rowOff>
    </xdr:to>
    <xdr:sp macro="" textlink="">
      <xdr:nvSpPr>
        <xdr:cNvPr id="388" name="フローチャート: 判断 387"/>
        <xdr:cNvSpPr/>
      </xdr:nvSpPr>
      <xdr:spPr>
        <a:xfrm>
          <a:off x="2857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33564</xdr:rowOff>
    </xdr:from>
    <xdr:to>
      <xdr:col>10</xdr:col>
      <xdr:colOff>165100</xdr:colOff>
      <xdr:row>105</xdr:row>
      <xdr:rowOff>135164</xdr:rowOff>
    </xdr:to>
    <xdr:sp macro="" textlink="">
      <xdr:nvSpPr>
        <xdr:cNvPr id="389" name="フローチャート: 判断 388"/>
        <xdr:cNvSpPr/>
      </xdr:nvSpPr>
      <xdr:spPr>
        <a:xfrm>
          <a:off x="1968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10705</xdr:rowOff>
    </xdr:from>
    <xdr:to>
      <xdr:col>6</xdr:col>
      <xdr:colOff>38100</xdr:colOff>
      <xdr:row>105</xdr:row>
      <xdr:rowOff>112305</xdr:rowOff>
    </xdr:to>
    <xdr:sp macro="" textlink="">
      <xdr:nvSpPr>
        <xdr:cNvPr id="390" name="フローチャート: 判断 389"/>
        <xdr:cNvSpPr/>
      </xdr:nvSpPr>
      <xdr:spPr>
        <a:xfrm>
          <a:off x="1079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92348</xdr:rowOff>
    </xdr:from>
    <xdr:to>
      <xdr:col>24</xdr:col>
      <xdr:colOff>114300</xdr:colOff>
      <xdr:row>105</xdr:row>
      <xdr:rowOff>22498</xdr:rowOff>
    </xdr:to>
    <xdr:sp macro="" textlink="">
      <xdr:nvSpPr>
        <xdr:cNvPr id="396" name="楕円 395"/>
        <xdr:cNvSpPr/>
      </xdr:nvSpPr>
      <xdr:spPr>
        <a:xfrm>
          <a:off x="45847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115225</xdr:rowOff>
    </xdr:from>
    <xdr:ext cx="405111" cy="259045"/>
    <xdr:sp macro="" textlink="">
      <xdr:nvSpPr>
        <xdr:cNvPr id="397" name="【港湾・漁港】&#10;有形固定資産減価償却率該当値テキスト"/>
        <xdr:cNvSpPr txBox="1"/>
      </xdr:nvSpPr>
      <xdr:spPr>
        <a:xfrm>
          <a:off x="4673600" y="17774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59689</xdr:rowOff>
    </xdr:from>
    <xdr:to>
      <xdr:col>20</xdr:col>
      <xdr:colOff>38100</xdr:colOff>
      <xdr:row>104</xdr:row>
      <xdr:rowOff>161289</xdr:rowOff>
    </xdr:to>
    <xdr:sp macro="" textlink="">
      <xdr:nvSpPr>
        <xdr:cNvPr id="398" name="楕円 397"/>
        <xdr:cNvSpPr/>
      </xdr:nvSpPr>
      <xdr:spPr>
        <a:xfrm>
          <a:off x="3746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110489</xdr:rowOff>
    </xdr:from>
    <xdr:to>
      <xdr:col>24</xdr:col>
      <xdr:colOff>63500</xdr:colOff>
      <xdr:row>104</xdr:row>
      <xdr:rowOff>143148</xdr:rowOff>
    </xdr:to>
    <xdr:cxnSp macro="">
      <xdr:nvCxnSpPr>
        <xdr:cNvPr id="399" name="直線コネクタ 398"/>
        <xdr:cNvCxnSpPr/>
      </xdr:nvCxnSpPr>
      <xdr:spPr>
        <a:xfrm>
          <a:off x="3797300" y="1794128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27032</xdr:rowOff>
    </xdr:from>
    <xdr:to>
      <xdr:col>15</xdr:col>
      <xdr:colOff>101600</xdr:colOff>
      <xdr:row>104</xdr:row>
      <xdr:rowOff>128632</xdr:rowOff>
    </xdr:to>
    <xdr:sp macro="" textlink="">
      <xdr:nvSpPr>
        <xdr:cNvPr id="400" name="楕円 399"/>
        <xdr:cNvSpPr/>
      </xdr:nvSpPr>
      <xdr:spPr>
        <a:xfrm>
          <a:off x="2857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77832</xdr:rowOff>
    </xdr:from>
    <xdr:to>
      <xdr:col>19</xdr:col>
      <xdr:colOff>177800</xdr:colOff>
      <xdr:row>104</xdr:row>
      <xdr:rowOff>110489</xdr:rowOff>
    </xdr:to>
    <xdr:cxnSp macro="">
      <xdr:nvCxnSpPr>
        <xdr:cNvPr id="401" name="直線コネクタ 400"/>
        <xdr:cNvCxnSpPr/>
      </xdr:nvCxnSpPr>
      <xdr:spPr>
        <a:xfrm>
          <a:off x="2908300" y="1790863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133169</xdr:rowOff>
    </xdr:from>
    <xdr:to>
      <xdr:col>6</xdr:col>
      <xdr:colOff>38100</xdr:colOff>
      <xdr:row>104</xdr:row>
      <xdr:rowOff>63319</xdr:rowOff>
    </xdr:to>
    <xdr:sp macro="" textlink="">
      <xdr:nvSpPr>
        <xdr:cNvPr id="402" name="楕円 401"/>
        <xdr:cNvSpPr/>
      </xdr:nvSpPr>
      <xdr:spPr>
        <a:xfrm>
          <a:off x="1079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149151</xdr:rowOff>
    </xdr:from>
    <xdr:ext cx="405111" cy="259045"/>
    <xdr:sp macro="" textlink="">
      <xdr:nvSpPr>
        <xdr:cNvPr id="403" name="n_1aveValue【港湾・漁港】&#10;有形固定資産減価償却率"/>
        <xdr:cNvSpPr txBox="1"/>
      </xdr:nvSpPr>
      <xdr:spPr>
        <a:xfrm>
          <a:off x="35820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121393</xdr:rowOff>
    </xdr:from>
    <xdr:ext cx="405111" cy="259045"/>
    <xdr:sp macro="" textlink="">
      <xdr:nvSpPr>
        <xdr:cNvPr id="404" name="n_2aveValue【港湾・漁港】&#10;有形固定資産減価償却率"/>
        <xdr:cNvSpPr txBox="1"/>
      </xdr:nvSpPr>
      <xdr:spPr>
        <a:xfrm>
          <a:off x="2705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151691</xdr:rowOff>
    </xdr:from>
    <xdr:ext cx="405111" cy="259045"/>
    <xdr:sp macro="" textlink="">
      <xdr:nvSpPr>
        <xdr:cNvPr id="405" name="n_3aveValue【港湾・漁港】&#10;有形固定資産減価償却率"/>
        <xdr:cNvSpPr txBox="1"/>
      </xdr:nvSpPr>
      <xdr:spPr>
        <a:xfrm>
          <a:off x="1816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103432</xdr:rowOff>
    </xdr:from>
    <xdr:ext cx="405111" cy="259045"/>
    <xdr:sp macro="" textlink="">
      <xdr:nvSpPr>
        <xdr:cNvPr id="406" name="n_4aveValue【港湾・漁港】&#10;有形固定資産減価償却率"/>
        <xdr:cNvSpPr txBox="1"/>
      </xdr:nvSpPr>
      <xdr:spPr>
        <a:xfrm>
          <a:off x="927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6366</xdr:rowOff>
    </xdr:from>
    <xdr:ext cx="405111" cy="259045"/>
    <xdr:sp macro="" textlink="">
      <xdr:nvSpPr>
        <xdr:cNvPr id="407" name="n_1mainValue【港湾・漁港】&#10;有形固定資産減価償却率"/>
        <xdr:cNvSpPr txBox="1"/>
      </xdr:nvSpPr>
      <xdr:spPr>
        <a:xfrm>
          <a:off x="3582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145159</xdr:rowOff>
    </xdr:from>
    <xdr:ext cx="405111" cy="259045"/>
    <xdr:sp macro="" textlink="">
      <xdr:nvSpPr>
        <xdr:cNvPr id="408" name="n_2mainValue【港湾・漁港】&#10;有形固定資産減価償却率"/>
        <xdr:cNvSpPr txBox="1"/>
      </xdr:nvSpPr>
      <xdr:spPr>
        <a:xfrm>
          <a:off x="2705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79846</xdr:rowOff>
    </xdr:from>
    <xdr:ext cx="405111" cy="259045"/>
    <xdr:sp macro="" textlink="">
      <xdr:nvSpPr>
        <xdr:cNvPr id="409" name="n_4mainValue【港湾・漁港】&#10;有形固定資産減価償却率"/>
        <xdr:cNvSpPr txBox="1"/>
      </xdr:nvSpPr>
      <xdr:spPr>
        <a:xfrm>
          <a:off x="927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0" name="正方形/長方形 4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1" name="正方形/長方形 4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2" name="正方形/長方形 4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3" name="正方形/長方形 4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4" name="正方形/長方形 4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5" name="正方形/長方形 4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6" name="正方形/長方形 4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7" name="正方形/長方形 41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8" name="テキスト ボックス 41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9" name="直線コネクタ 41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0" name="直線コネクタ 41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1" name="テキスト ボックス 420"/>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2" name="直線コネクタ 42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23" name="テキスト ボックス 422"/>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4" name="直線コネクタ 42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25" name="テキスト ボックス 424"/>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6" name="直線コネクタ 42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27" name="テキスト ボックス 426"/>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8" name="直線コネクタ 42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29" name="テキスト ボックス 42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120013</xdr:rowOff>
    </xdr:from>
    <xdr:to>
      <xdr:col>54</xdr:col>
      <xdr:colOff>189865</xdr:colOff>
      <xdr:row>108</xdr:row>
      <xdr:rowOff>75560</xdr:rowOff>
    </xdr:to>
    <xdr:cxnSp macro="">
      <xdr:nvCxnSpPr>
        <xdr:cNvPr id="431" name="直線コネクタ 430"/>
        <xdr:cNvCxnSpPr/>
      </xdr:nvCxnSpPr>
      <xdr:spPr>
        <a:xfrm flipV="1">
          <a:off x="10476865" y="17436463"/>
          <a:ext cx="0" cy="115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79387</xdr:rowOff>
    </xdr:from>
    <xdr:ext cx="378565" cy="259045"/>
    <xdr:sp macro="" textlink="">
      <xdr:nvSpPr>
        <xdr:cNvPr id="432" name="【港湾・漁港】&#10;一人当たり有形固定資産（償却資産）額最小値テキスト"/>
        <xdr:cNvSpPr txBox="1"/>
      </xdr:nvSpPr>
      <xdr:spPr>
        <a:xfrm>
          <a:off x="10515600" y="1859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75560</xdr:rowOff>
    </xdr:from>
    <xdr:to>
      <xdr:col>55</xdr:col>
      <xdr:colOff>88900</xdr:colOff>
      <xdr:row>108</xdr:row>
      <xdr:rowOff>75560</xdr:rowOff>
    </xdr:to>
    <xdr:cxnSp macro="">
      <xdr:nvCxnSpPr>
        <xdr:cNvPr id="433" name="直線コネクタ 432"/>
        <xdr:cNvCxnSpPr/>
      </xdr:nvCxnSpPr>
      <xdr:spPr>
        <a:xfrm>
          <a:off x="10388600" y="1859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66690</xdr:rowOff>
    </xdr:from>
    <xdr:ext cx="599010" cy="259045"/>
    <xdr:sp macro="" textlink="">
      <xdr:nvSpPr>
        <xdr:cNvPr id="434" name="【港湾・漁港】&#10;一人当たり有形固定資産（償却資産）額最大値テキスト"/>
        <xdr:cNvSpPr txBox="1"/>
      </xdr:nvSpPr>
      <xdr:spPr>
        <a:xfrm>
          <a:off x="10515600" y="1721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120013</xdr:rowOff>
    </xdr:from>
    <xdr:to>
      <xdr:col>55</xdr:col>
      <xdr:colOff>88900</xdr:colOff>
      <xdr:row>101</xdr:row>
      <xdr:rowOff>120013</xdr:rowOff>
    </xdr:to>
    <xdr:cxnSp macro="">
      <xdr:nvCxnSpPr>
        <xdr:cNvPr id="435" name="直線コネクタ 434"/>
        <xdr:cNvCxnSpPr/>
      </xdr:nvCxnSpPr>
      <xdr:spPr>
        <a:xfrm>
          <a:off x="10388600" y="17436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17527</xdr:rowOff>
    </xdr:from>
    <xdr:ext cx="599010" cy="259045"/>
    <xdr:sp macro="" textlink="">
      <xdr:nvSpPr>
        <xdr:cNvPr id="436" name="【港湾・漁港】&#10;一人当たり有形固定資産（償却資産）額平均値テキスト"/>
        <xdr:cNvSpPr txBox="1"/>
      </xdr:nvSpPr>
      <xdr:spPr>
        <a:xfrm>
          <a:off x="10515600" y="181912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39100</xdr:rowOff>
    </xdr:from>
    <xdr:to>
      <xdr:col>55</xdr:col>
      <xdr:colOff>50800</xdr:colOff>
      <xdr:row>106</xdr:row>
      <xdr:rowOff>140700</xdr:rowOff>
    </xdr:to>
    <xdr:sp macro="" textlink="">
      <xdr:nvSpPr>
        <xdr:cNvPr id="437" name="フローチャート: 判断 436"/>
        <xdr:cNvSpPr/>
      </xdr:nvSpPr>
      <xdr:spPr>
        <a:xfrm>
          <a:off x="10426700" y="1821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92272</xdr:rowOff>
    </xdr:from>
    <xdr:to>
      <xdr:col>50</xdr:col>
      <xdr:colOff>165100</xdr:colOff>
      <xdr:row>107</xdr:row>
      <xdr:rowOff>22422</xdr:rowOff>
    </xdr:to>
    <xdr:sp macro="" textlink="">
      <xdr:nvSpPr>
        <xdr:cNvPr id="438" name="フローチャート: 判断 437"/>
        <xdr:cNvSpPr/>
      </xdr:nvSpPr>
      <xdr:spPr>
        <a:xfrm>
          <a:off x="9588500" y="18265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59962</xdr:rowOff>
    </xdr:from>
    <xdr:to>
      <xdr:col>46</xdr:col>
      <xdr:colOff>38100</xdr:colOff>
      <xdr:row>106</xdr:row>
      <xdr:rowOff>161562</xdr:rowOff>
    </xdr:to>
    <xdr:sp macro="" textlink="">
      <xdr:nvSpPr>
        <xdr:cNvPr id="439" name="フローチャート: 判断 438"/>
        <xdr:cNvSpPr/>
      </xdr:nvSpPr>
      <xdr:spPr>
        <a:xfrm>
          <a:off x="8699500" y="1823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75333</xdr:rowOff>
    </xdr:from>
    <xdr:to>
      <xdr:col>41</xdr:col>
      <xdr:colOff>101600</xdr:colOff>
      <xdr:row>107</xdr:row>
      <xdr:rowOff>5483</xdr:rowOff>
    </xdr:to>
    <xdr:sp macro="" textlink="">
      <xdr:nvSpPr>
        <xdr:cNvPr id="440" name="フローチャート: 判断 439"/>
        <xdr:cNvSpPr/>
      </xdr:nvSpPr>
      <xdr:spPr>
        <a:xfrm>
          <a:off x="7810500" y="1824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38041</xdr:rowOff>
    </xdr:from>
    <xdr:to>
      <xdr:col>36</xdr:col>
      <xdr:colOff>165100</xdr:colOff>
      <xdr:row>106</xdr:row>
      <xdr:rowOff>139641</xdr:rowOff>
    </xdr:to>
    <xdr:sp macro="" textlink="">
      <xdr:nvSpPr>
        <xdr:cNvPr id="441" name="フローチャート: 判断 440"/>
        <xdr:cNvSpPr/>
      </xdr:nvSpPr>
      <xdr:spPr>
        <a:xfrm>
          <a:off x="6921500" y="1821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111409</xdr:rowOff>
    </xdr:from>
    <xdr:to>
      <xdr:col>55</xdr:col>
      <xdr:colOff>50800</xdr:colOff>
      <xdr:row>105</xdr:row>
      <xdr:rowOff>41559</xdr:rowOff>
    </xdr:to>
    <xdr:sp macro="" textlink="">
      <xdr:nvSpPr>
        <xdr:cNvPr id="447" name="楕円 446"/>
        <xdr:cNvSpPr/>
      </xdr:nvSpPr>
      <xdr:spPr>
        <a:xfrm>
          <a:off x="10426700" y="1794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134286</xdr:rowOff>
    </xdr:from>
    <xdr:ext cx="599010" cy="259045"/>
    <xdr:sp macro="" textlink="">
      <xdr:nvSpPr>
        <xdr:cNvPr id="448" name="【港湾・漁港】&#10;一人当たり有形固定資産（償却資産）額該当値テキスト"/>
        <xdr:cNvSpPr txBox="1"/>
      </xdr:nvSpPr>
      <xdr:spPr>
        <a:xfrm>
          <a:off x="10515600" y="17793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120790</xdr:rowOff>
    </xdr:from>
    <xdr:to>
      <xdr:col>50</xdr:col>
      <xdr:colOff>165100</xdr:colOff>
      <xdr:row>105</xdr:row>
      <xdr:rowOff>50940</xdr:rowOff>
    </xdr:to>
    <xdr:sp macro="" textlink="">
      <xdr:nvSpPr>
        <xdr:cNvPr id="449" name="楕円 448"/>
        <xdr:cNvSpPr/>
      </xdr:nvSpPr>
      <xdr:spPr>
        <a:xfrm>
          <a:off x="9588500" y="1795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162209</xdr:rowOff>
    </xdr:from>
    <xdr:to>
      <xdr:col>55</xdr:col>
      <xdr:colOff>0</xdr:colOff>
      <xdr:row>105</xdr:row>
      <xdr:rowOff>140</xdr:rowOff>
    </xdr:to>
    <xdr:cxnSp macro="">
      <xdr:nvCxnSpPr>
        <xdr:cNvPr id="450" name="直線コネクタ 449"/>
        <xdr:cNvCxnSpPr/>
      </xdr:nvCxnSpPr>
      <xdr:spPr>
        <a:xfrm flipV="1">
          <a:off x="9639300" y="17993009"/>
          <a:ext cx="838200" cy="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134851</xdr:rowOff>
    </xdr:from>
    <xdr:to>
      <xdr:col>46</xdr:col>
      <xdr:colOff>38100</xdr:colOff>
      <xdr:row>105</xdr:row>
      <xdr:rowOff>65001</xdr:rowOff>
    </xdr:to>
    <xdr:sp macro="" textlink="">
      <xdr:nvSpPr>
        <xdr:cNvPr id="451" name="楕円 450"/>
        <xdr:cNvSpPr/>
      </xdr:nvSpPr>
      <xdr:spPr>
        <a:xfrm>
          <a:off x="8699500" y="179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140</xdr:rowOff>
    </xdr:from>
    <xdr:to>
      <xdr:col>50</xdr:col>
      <xdr:colOff>114300</xdr:colOff>
      <xdr:row>105</xdr:row>
      <xdr:rowOff>14201</xdr:rowOff>
    </xdr:to>
    <xdr:cxnSp macro="">
      <xdr:nvCxnSpPr>
        <xdr:cNvPr id="452" name="直線コネクタ 451"/>
        <xdr:cNvCxnSpPr/>
      </xdr:nvCxnSpPr>
      <xdr:spPr>
        <a:xfrm flipV="1">
          <a:off x="8750300" y="18002390"/>
          <a:ext cx="889000" cy="1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161184</xdr:rowOff>
    </xdr:from>
    <xdr:to>
      <xdr:col>36</xdr:col>
      <xdr:colOff>165100</xdr:colOff>
      <xdr:row>105</xdr:row>
      <xdr:rowOff>91334</xdr:rowOff>
    </xdr:to>
    <xdr:sp macro="" textlink="">
      <xdr:nvSpPr>
        <xdr:cNvPr id="453" name="楕円 452"/>
        <xdr:cNvSpPr/>
      </xdr:nvSpPr>
      <xdr:spPr>
        <a:xfrm>
          <a:off x="6921500" y="1799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107</xdr:row>
      <xdr:rowOff>13549</xdr:rowOff>
    </xdr:from>
    <xdr:ext cx="599010" cy="259045"/>
    <xdr:sp macro="" textlink="">
      <xdr:nvSpPr>
        <xdr:cNvPr id="454" name="n_1aveValue【港湾・漁港】&#10;一人当たり有形固定資産（償却資産）額"/>
        <xdr:cNvSpPr txBox="1"/>
      </xdr:nvSpPr>
      <xdr:spPr>
        <a:xfrm>
          <a:off x="9327095" y="1835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152689</xdr:rowOff>
    </xdr:from>
    <xdr:ext cx="599010" cy="259045"/>
    <xdr:sp macro="" textlink="">
      <xdr:nvSpPr>
        <xdr:cNvPr id="455" name="n_2aveValue【港湾・漁港】&#10;一人当たり有形固定資産（償却資産）額"/>
        <xdr:cNvSpPr txBox="1"/>
      </xdr:nvSpPr>
      <xdr:spPr>
        <a:xfrm>
          <a:off x="8450795" y="18326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22010</xdr:rowOff>
    </xdr:from>
    <xdr:ext cx="599010" cy="259045"/>
    <xdr:sp macro="" textlink="">
      <xdr:nvSpPr>
        <xdr:cNvPr id="456" name="n_3aveValue【港湾・漁港】&#10;一人当たり有形固定資産（償却資産）額"/>
        <xdr:cNvSpPr txBox="1"/>
      </xdr:nvSpPr>
      <xdr:spPr>
        <a:xfrm>
          <a:off x="7561795" y="1802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130768</xdr:rowOff>
    </xdr:from>
    <xdr:ext cx="599010" cy="259045"/>
    <xdr:sp macro="" textlink="">
      <xdr:nvSpPr>
        <xdr:cNvPr id="457" name="n_4aveValue【港湾・漁港】&#10;一人当たり有形固定資産（償却資産）額"/>
        <xdr:cNvSpPr txBox="1"/>
      </xdr:nvSpPr>
      <xdr:spPr>
        <a:xfrm>
          <a:off x="6672795" y="1830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67467</xdr:rowOff>
    </xdr:from>
    <xdr:ext cx="599010" cy="259045"/>
    <xdr:sp macro="" textlink="">
      <xdr:nvSpPr>
        <xdr:cNvPr id="458" name="n_1mainValue【港湾・漁港】&#10;一人当たり有形固定資産（償却資産）額"/>
        <xdr:cNvSpPr txBox="1"/>
      </xdr:nvSpPr>
      <xdr:spPr>
        <a:xfrm>
          <a:off x="9327095" y="17726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81528</xdr:rowOff>
    </xdr:from>
    <xdr:ext cx="599010" cy="259045"/>
    <xdr:sp macro="" textlink="">
      <xdr:nvSpPr>
        <xdr:cNvPr id="459" name="n_2mainValue【港湾・漁港】&#10;一人当たり有形固定資産（償却資産）額"/>
        <xdr:cNvSpPr txBox="1"/>
      </xdr:nvSpPr>
      <xdr:spPr>
        <a:xfrm>
          <a:off x="8450795" y="1774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107861</xdr:rowOff>
    </xdr:from>
    <xdr:ext cx="599010" cy="259045"/>
    <xdr:sp macro="" textlink="">
      <xdr:nvSpPr>
        <xdr:cNvPr id="460" name="n_4mainValue【港湾・漁港】&#10;一人当たり有形固定資産（償却資産）額"/>
        <xdr:cNvSpPr txBox="1"/>
      </xdr:nvSpPr>
      <xdr:spPr>
        <a:xfrm>
          <a:off x="6672795" y="17767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1" name="正方形/長方形 4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2" name="正方形/長方形 4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3" name="正方形/長方形 4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4" name="正方形/長方形 4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5" name="正方形/長方形 4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6" name="正方形/長方形 4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7" name="正方形/長方形 4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正方形/長方形 4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9" name="テキスト ボックス 4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0" name="直線コネクタ 4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1" name="テキスト ボックス 47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2" name="直線コネクタ 4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3" name="テキスト ボックス 47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4" name="直線コネクタ 4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5" name="テキスト ボックス 4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6" name="直線コネクタ 4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7" name="テキスト ボックス 4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8" name="直線コネクタ 4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9" name="テキスト ボックス 4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0" name="直線コネクタ 4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1" name="テキスト ボックス 4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2" name="直線コネクタ 4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3" name="テキスト ボックス 48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4" name="直線コネクタ 4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74567</xdr:rowOff>
    </xdr:from>
    <xdr:to>
      <xdr:col>85</xdr:col>
      <xdr:colOff>126364</xdr:colOff>
      <xdr:row>42</xdr:row>
      <xdr:rowOff>46809</xdr:rowOff>
    </xdr:to>
    <xdr:cxnSp macro="">
      <xdr:nvCxnSpPr>
        <xdr:cNvPr id="486" name="直線コネクタ 485"/>
        <xdr:cNvCxnSpPr/>
      </xdr:nvCxnSpPr>
      <xdr:spPr>
        <a:xfrm flipV="1">
          <a:off x="16318864" y="573241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50636</xdr:rowOff>
    </xdr:from>
    <xdr:ext cx="405111" cy="259045"/>
    <xdr:sp macro="" textlink="">
      <xdr:nvSpPr>
        <xdr:cNvPr id="487" name="【認定こども園・幼稚園・保育所】&#10;有形固定資産減価償却率最小値テキスト"/>
        <xdr:cNvSpPr txBox="1"/>
      </xdr:nvSpPr>
      <xdr:spPr>
        <a:xfrm>
          <a:off x="16357600" y="725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46809</xdr:rowOff>
    </xdr:from>
    <xdr:to>
      <xdr:col>86</xdr:col>
      <xdr:colOff>25400</xdr:colOff>
      <xdr:row>42</xdr:row>
      <xdr:rowOff>46809</xdr:rowOff>
    </xdr:to>
    <xdr:cxnSp macro="">
      <xdr:nvCxnSpPr>
        <xdr:cNvPr id="488" name="直線コネクタ 487"/>
        <xdr:cNvCxnSpPr/>
      </xdr:nvCxnSpPr>
      <xdr:spPr>
        <a:xfrm>
          <a:off x="16230600" y="724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21244</xdr:rowOff>
    </xdr:from>
    <xdr:ext cx="340478" cy="259045"/>
    <xdr:sp macro="" textlink="">
      <xdr:nvSpPr>
        <xdr:cNvPr id="489" name="【認定こども園・幼稚園・保育所】&#10;有形固定資産減価償却率最大値テキスト"/>
        <xdr:cNvSpPr txBox="1"/>
      </xdr:nvSpPr>
      <xdr:spPr>
        <a:xfrm>
          <a:off x="16357600" y="550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74567</xdr:rowOff>
    </xdr:from>
    <xdr:to>
      <xdr:col>86</xdr:col>
      <xdr:colOff>25400</xdr:colOff>
      <xdr:row>33</xdr:row>
      <xdr:rowOff>74567</xdr:rowOff>
    </xdr:to>
    <xdr:cxnSp macro="">
      <xdr:nvCxnSpPr>
        <xdr:cNvPr id="490" name="直線コネクタ 489"/>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119760</xdr:rowOff>
    </xdr:from>
    <xdr:ext cx="405111" cy="259045"/>
    <xdr:sp macro="" textlink="">
      <xdr:nvSpPr>
        <xdr:cNvPr id="491" name="【認定こども園・幼稚園・保育所】&#10;有形固定資産減価償却率平均値テキスト"/>
        <xdr:cNvSpPr txBox="1"/>
      </xdr:nvSpPr>
      <xdr:spPr>
        <a:xfrm>
          <a:off x="16357600" y="64634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141333</xdr:rowOff>
    </xdr:from>
    <xdr:to>
      <xdr:col>85</xdr:col>
      <xdr:colOff>177800</xdr:colOff>
      <xdr:row>38</xdr:row>
      <xdr:rowOff>71482</xdr:rowOff>
    </xdr:to>
    <xdr:sp macro="" textlink="">
      <xdr:nvSpPr>
        <xdr:cNvPr id="492" name="フローチャート: 判断 491"/>
        <xdr:cNvSpPr/>
      </xdr:nvSpPr>
      <xdr:spPr>
        <a:xfrm>
          <a:off x="162687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147864</xdr:rowOff>
    </xdr:from>
    <xdr:to>
      <xdr:col>81</xdr:col>
      <xdr:colOff>101600</xdr:colOff>
      <xdr:row>38</xdr:row>
      <xdr:rowOff>78014</xdr:rowOff>
    </xdr:to>
    <xdr:sp macro="" textlink="">
      <xdr:nvSpPr>
        <xdr:cNvPr id="493" name="フローチャート: 判断 492"/>
        <xdr:cNvSpPr/>
      </xdr:nvSpPr>
      <xdr:spPr>
        <a:xfrm>
          <a:off x="1543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131536</xdr:rowOff>
    </xdr:from>
    <xdr:to>
      <xdr:col>76</xdr:col>
      <xdr:colOff>165100</xdr:colOff>
      <xdr:row>38</xdr:row>
      <xdr:rowOff>61686</xdr:rowOff>
    </xdr:to>
    <xdr:sp macro="" textlink="">
      <xdr:nvSpPr>
        <xdr:cNvPr id="494" name="フローチャート: 判断 493"/>
        <xdr:cNvSpPr/>
      </xdr:nvSpPr>
      <xdr:spPr>
        <a:xfrm>
          <a:off x="14541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495" name="フローチャート: 判断 494"/>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102144</xdr:rowOff>
    </xdr:from>
    <xdr:to>
      <xdr:col>67</xdr:col>
      <xdr:colOff>101600</xdr:colOff>
      <xdr:row>38</xdr:row>
      <xdr:rowOff>32294</xdr:rowOff>
    </xdr:to>
    <xdr:sp macro="" textlink="">
      <xdr:nvSpPr>
        <xdr:cNvPr id="496" name="フローチャート: 判断 495"/>
        <xdr:cNvSpPr/>
      </xdr:nvSpPr>
      <xdr:spPr>
        <a:xfrm>
          <a:off x="12763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7" name="テキスト ボックス 4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8" name="テキスト ボックス 4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9" name="テキスト ボックス 4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0" name="テキスト ボックス 4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1" name="テキスト ボックス 5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151130</xdr:rowOff>
    </xdr:from>
    <xdr:to>
      <xdr:col>85</xdr:col>
      <xdr:colOff>177800</xdr:colOff>
      <xdr:row>37</xdr:row>
      <xdr:rowOff>81280</xdr:rowOff>
    </xdr:to>
    <xdr:sp macro="" textlink="">
      <xdr:nvSpPr>
        <xdr:cNvPr id="502" name="楕円 501"/>
        <xdr:cNvSpPr/>
      </xdr:nvSpPr>
      <xdr:spPr>
        <a:xfrm>
          <a:off x="16268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2557</xdr:rowOff>
    </xdr:from>
    <xdr:ext cx="405111" cy="259045"/>
    <xdr:sp macro="" textlink="">
      <xdr:nvSpPr>
        <xdr:cNvPr id="503" name="【認定こども園・幼稚園・保育所】&#10;有形固定資産減価償却率該当値テキスト"/>
        <xdr:cNvSpPr txBox="1"/>
      </xdr:nvSpPr>
      <xdr:spPr>
        <a:xfrm>
          <a:off x="16357600"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84183</xdr:rowOff>
    </xdr:from>
    <xdr:to>
      <xdr:col>81</xdr:col>
      <xdr:colOff>101600</xdr:colOff>
      <xdr:row>37</xdr:row>
      <xdr:rowOff>14333</xdr:rowOff>
    </xdr:to>
    <xdr:sp macro="" textlink="">
      <xdr:nvSpPr>
        <xdr:cNvPr id="504" name="楕円 503"/>
        <xdr:cNvSpPr/>
      </xdr:nvSpPr>
      <xdr:spPr>
        <a:xfrm>
          <a:off x="15430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134983</xdr:rowOff>
    </xdr:from>
    <xdr:to>
      <xdr:col>85</xdr:col>
      <xdr:colOff>127000</xdr:colOff>
      <xdr:row>37</xdr:row>
      <xdr:rowOff>30480</xdr:rowOff>
    </xdr:to>
    <xdr:cxnSp macro="">
      <xdr:nvCxnSpPr>
        <xdr:cNvPr id="505" name="直線コネクタ 504"/>
        <xdr:cNvCxnSpPr/>
      </xdr:nvCxnSpPr>
      <xdr:spPr>
        <a:xfrm>
          <a:off x="15481300" y="6307183"/>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18869</xdr:rowOff>
    </xdr:from>
    <xdr:to>
      <xdr:col>76</xdr:col>
      <xdr:colOff>165100</xdr:colOff>
      <xdr:row>36</xdr:row>
      <xdr:rowOff>120469</xdr:rowOff>
    </xdr:to>
    <xdr:sp macro="" textlink="">
      <xdr:nvSpPr>
        <xdr:cNvPr id="506" name="楕円 505"/>
        <xdr:cNvSpPr/>
      </xdr:nvSpPr>
      <xdr:spPr>
        <a:xfrm>
          <a:off x="145415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69669</xdr:rowOff>
    </xdr:from>
    <xdr:to>
      <xdr:col>81</xdr:col>
      <xdr:colOff>50800</xdr:colOff>
      <xdr:row>36</xdr:row>
      <xdr:rowOff>134983</xdr:rowOff>
    </xdr:to>
    <xdr:cxnSp macro="">
      <xdr:nvCxnSpPr>
        <xdr:cNvPr id="507" name="直線コネクタ 506"/>
        <xdr:cNvCxnSpPr/>
      </xdr:nvCxnSpPr>
      <xdr:spPr>
        <a:xfrm>
          <a:off x="14592300" y="624186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164193</xdr:rowOff>
    </xdr:from>
    <xdr:to>
      <xdr:col>67</xdr:col>
      <xdr:colOff>101600</xdr:colOff>
      <xdr:row>36</xdr:row>
      <xdr:rowOff>94343</xdr:rowOff>
    </xdr:to>
    <xdr:sp macro="" textlink="">
      <xdr:nvSpPr>
        <xdr:cNvPr id="508" name="楕円 507"/>
        <xdr:cNvSpPr/>
      </xdr:nvSpPr>
      <xdr:spPr>
        <a:xfrm>
          <a:off x="12763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69142</xdr:rowOff>
    </xdr:from>
    <xdr:ext cx="405111" cy="259045"/>
    <xdr:sp macro="" textlink="">
      <xdr:nvSpPr>
        <xdr:cNvPr id="509" name="n_1aveValue【認定こども園・幼稚園・保育所】&#10;有形固定資産減価償却率"/>
        <xdr:cNvSpPr txBox="1"/>
      </xdr:nvSpPr>
      <xdr:spPr>
        <a:xfrm>
          <a:off x="15266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52812</xdr:rowOff>
    </xdr:from>
    <xdr:ext cx="405111" cy="259045"/>
    <xdr:sp macro="" textlink="">
      <xdr:nvSpPr>
        <xdr:cNvPr id="510" name="n_2aveValue【認定こども園・幼稚園・保育所】&#10;有形固定資産減価償却率"/>
        <xdr:cNvSpPr txBox="1"/>
      </xdr:nvSpPr>
      <xdr:spPr>
        <a:xfrm>
          <a:off x="143897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511" name="n_3aveValue【認定こども園・幼稚園・保育所】&#10;有形固定資産減価償却率"/>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23421</xdr:rowOff>
    </xdr:from>
    <xdr:ext cx="405111" cy="259045"/>
    <xdr:sp macro="" textlink="">
      <xdr:nvSpPr>
        <xdr:cNvPr id="512" name="n_4aveValue【認定こども園・幼稚園・保育所】&#10;有形固定資産減価償却率"/>
        <xdr:cNvSpPr txBox="1"/>
      </xdr:nvSpPr>
      <xdr:spPr>
        <a:xfrm>
          <a:off x="126117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30860</xdr:rowOff>
    </xdr:from>
    <xdr:ext cx="405111" cy="259045"/>
    <xdr:sp macro="" textlink="">
      <xdr:nvSpPr>
        <xdr:cNvPr id="513" name="n_1mainValue【認定こども園・幼稚園・保育所】&#10;有形固定資産減価償却率"/>
        <xdr:cNvSpPr txBox="1"/>
      </xdr:nvSpPr>
      <xdr:spPr>
        <a:xfrm>
          <a:off x="152660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136996</xdr:rowOff>
    </xdr:from>
    <xdr:ext cx="405111" cy="259045"/>
    <xdr:sp macro="" textlink="">
      <xdr:nvSpPr>
        <xdr:cNvPr id="514" name="n_2mainValue【認定こども園・幼稚園・保育所】&#10;有形固定資産減価償却率"/>
        <xdr:cNvSpPr txBox="1"/>
      </xdr:nvSpPr>
      <xdr:spPr>
        <a:xfrm>
          <a:off x="14389744" y="596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110870</xdr:rowOff>
    </xdr:from>
    <xdr:ext cx="405111" cy="259045"/>
    <xdr:sp macro="" textlink="">
      <xdr:nvSpPr>
        <xdr:cNvPr id="515" name="n_4mainValue【認定こども園・幼稚園・保育所】&#10;有形固定資産減価償却率"/>
        <xdr:cNvSpPr txBox="1"/>
      </xdr:nvSpPr>
      <xdr:spPr>
        <a:xfrm>
          <a:off x="12611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6" name="正方形/長方形 5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7" name="正方形/長方形 5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8" name="正方形/長方形 5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9" name="正方形/長方形 5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0" name="正方形/長方形 5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1" name="正方形/長方形 5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2" name="正方形/長方形 5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3" name="正方形/長方形 5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4" name="テキスト ボックス 5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5" name="直線コネクタ 5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26" name="直線コネクタ 52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27" name="テキスト ボックス 52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28" name="直線コネクタ 52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29" name="テキスト ボックス 52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0" name="直線コネクタ 52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31" name="テキスト ボックス 53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32" name="直線コネクタ 53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33" name="テキスト ボックス 53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34" name="直線コネクタ 53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35" name="テキスト ボックス 53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36" name="直線コネクタ 53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37" name="テキスト ボックス 53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8" name="直線コネクタ 5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9" name="テキスト ボックス 53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61504</xdr:rowOff>
    </xdr:from>
    <xdr:to>
      <xdr:col>116</xdr:col>
      <xdr:colOff>62864</xdr:colOff>
      <xdr:row>42</xdr:row>
      <xdr:rowOff>40277</xdr:rowOff>
    </xdr:to>
    <xdr:cxnSp macro="">
      <xdr:nvCxnSpPr>
        <xdr:cNvPr id="541" name="直線コネクタ 540"/>
        <xdr:cNvCxnSpPr/>
      </xdr:nvCxnSpPr>
      <xdr:spPr>
        <a:xfrm flipV="1">
          <a:off x="22160864" y="5719354"/>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542"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543" name="直線コネクタ 542"/>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8181</xdr:rowOff>
    </xdr:from>
    <xdr:ext cx="469744" cy="259045"/>
    <xdr:sp macro="" textlink="">
      <xdr:nvSpPr>
        <xdr:cNvPr id="544" name="【認定こども園・幼稚園・保育所】&#10;一人当たり面積最大値テキスト"/>
        <xdr:cNvSpPr txBox="1"/>
      </xdr:nvSpPr>
      <xdr:spPr>
        <a:xfrm>
          <a:off x="22199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61504</xdr:rowOff>
    </xdr:from>
    <xdr:to>
      <xdr:col>116</xdr:col>
      <xdr:colOff>152400</xdr:colOff>
      <xdr:row>33</xdr:row>
      <xdr:rowOff>61504</xdr:rowOff>
    </xdr:to>
    <xdr:cxnSp macro="">
      <xdr:nvCxnSpPr>
        <xdr:cNvPr id="545" name="直線コネクタ 544"/>
        <xdr:cNvCxnSpPr/>
      </xdr:nvCxnSpPr>
      <xdr:spPr>
        <a:xfrm>
          <a:off x="22072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546" name="【認定こども園・幼稚園・保育所】&#10;一人当たり面積平均値テキスト"/>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547" name="フローチャート: 判断 546"/>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548" name="フローチャート: 判断 547"/>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79284</xdr:rowOff>
    </xdr:from>
    <xdr:to>
      <xdr:col>107</xdr:col>
      <xdr:colOff>101600</xdr:colOff>
      <xdr:row>40</xdr:row>
      <xdr:rowOff>9434</xdr:rowOff>
    </xdr:to>
    <xdr:sp macro="" textlink="">
      <xdr:nvSpPr>
        <xdr:cNvPr id="549" name="フローチャート: 判断 548"/>
        <xdr:cNvSpPr/>
      </xdr:nvSpPr>
      <xdr:spPr>
        <a:xfrm>
          <a:off x="20383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43362</xdr:rowOff>
    </xdr:from>
    <xdr:to>
      <xdr:col>102</xdr:col>
      <xdr:colOff>165100</xdr:colOff>
      <xdr:row>39</xdr:row>
      <xdr:rowOff>144962</xdr:rowOff>
    </xdr:to>
    <xdr:sp macro="" textlink="">
      <xdr:nvSpPr>
        <xdr:cNvPr id="550" name="フローチャート: 判断 549"/>
        <xdr:cNvSpPr/>
      </xdr:nvSpPr>
      <xdr:spPr>
        <a:xfrm>
          <a:off x="19494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69487</xdr:rowOff>
    </xdr:from>
    <xdr:to>
      <xdr:col>98</xdr:col>
      <xdr:colOff>38100</xdr:colOff>
      <xdr:row>39</xdr:row>
      <xdr:rowOff>171087</xdr:rowOff>
    </xdr:to>
    <xdr:sp macro="" textlink="">
      <xdr:nvSpPr>
        <xdr:cNvPr id="551" name="フローチャート: 判断 550"/>
        <xdr:cNvSpPr/>
      </xdr:nvSpPr>
      <xdr:spPr>
        <a:xfrm>
          <a:off x="18605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2" name="テキスト ボックス 5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3" name="テキスト ボックス 5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4" name="テキスト ボックス 5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5" name="テキスト ボックス 5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6" name="テキスト ボックス 5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20501</xdr:rowOff>
    </xdr:from>
    <xdr:to>
      <xdr:col>116</xdr:col>
      <xdr:colOff>114300</xdr:colOff>
      <xdr:row>39</xdr:row>
      <xdr:rowOff>122101</xdr:rowOff>
    </xdr:to>
    <xdr:sp macro="" textlink="">
      <xdr:nvSpPr>
        <xdr:cNvPr id="557" name="楕円 556"/>
        <xdr:cNvSpPr/>
      </xdr:nvSpPr>
      <xdr:spPr>
        <a:xfrm>
          <a:off x="221107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170378</xdr:rowOff>
    </xdr:from>
    <xdr:ext cx="469744" cy="259045"/>
    <xdr:sp macro="" textlink="">
      <xdr:nvSpPr>
        <xdr:cNvPr id="558" name="【認定こども園・幼稚園・保育所】&#10;一人当たり面積該当値テキスト"/>
        <xdr:cNvSpPr txBox="1"/>
      </xdr:nvSpPr>
      <xdr:spPr>
        <a:xfrm>
          <a:off x="22199600" y="668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30299</xdr:rowOff>
    </xdr:from>
    <xdr:to>
      <xdr:col>112</xdr:col>
      <xdr:colOff>38100</xdr:colOff>
      <xdr:row>39</xdr:row>
      <xdr:rowOff>131899</xdr:rowOff>
    </xdr:to>
    <xdr:sp macro="" textlink="">
      <xdr:nvSpPr>
        <xdr:cNvPr id="559" name="楕円 558"/>
        <xdr:cNvSpPr/>
      </xdr:nvSpPr>
      <xdr:spPr>
        <a:xfrm>
          <a:off x="21272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71301</xdr:rowOff>
    </xdr:from>
    <xdr:to>
      <xdr:col>116</xdr:col>
      <xdr:colOff>63500</xdr:colOff>
      <xdr:row>39</xdr:row>
      <xdr:rowOff>81099</xdr:rowOff>
    </xdr:to>
    <xdr:cxnSp macro="">
      <xdr:nvCxnSpPr>
        <xdr:cNvPr id="560" name="直線コネクタ 559"/>
        <xdr:cNvCxnSpPr/>
      </xdr:nvCxnSpPr>
      <xdr:spPr>
        <a:xfrm flipV="1">
          <a:off x="21323300" y="675785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43362</xdr:rowOff>
    </xdr:from>
    <xdr:to>
      <xdr:col>107</xdr:col>
      <xdr:colOff>101600</xdr:colOff>
      <xdr:row>39</xdr:row>
      <xdr:rowOff>144962</xdr:rowOff>
    </xdr:to>
    <xdr:sp macro="" textlink="">
      <xdr:nvSpPr>
        <xdr:cNvPr id="561" name="楕円 560"/>
        <xdr:cNvSpPr/>
      </xdr:nvSpPr>
      <xdr:spPr>
        <a:xfrm>
          <a:off x="20383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81099</xdr:rowOff>
    </xdr:from>
    <xdr:to>
      <xdr:col>111</xdr:col>
      <xdr:colOff>177800</xdr:colOff>
      <xdr:row>39</xdr:row>
      <xdr:rowOff>94162</xdr:rowOff>
    </xdr:to>
    <xdr:cxnSp macro="">
      <xdr:nvCxnSpPr>
        <xdr:cNvPr id="562" name="直線コネクタ 561"/>
        <xdr:cNvCxnSpPr/>
      </xdr:nvCxnSpPr>
      <xdr:spPr>
        <a:xfrm flipV="1">
          <a:off x="20434300" y="67676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110309</xdr:rowOff>
    </xdr:from>
    <xdr:to>
      <xdr:col>98</xdr:col>
      <xdr:colOff>38100</xdr:colOff>
      <xdr:row>39</xdr:row>
      <xdr:rowOff>40459</xdr:rowOff>
    </xdr:to>
    <xdr:sp macro="" textlink="">
      <xdr:nvSpPr>
        <xdr:cNvPr id="563" name="楕円 562"/>
        <xdr:cNvSpPr/>
      </xdr:nvSpPr>
      <xdr:spPr>
        <a:xfrm>
          <a:off x="18605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168746</xdr:rowOff>
    </xdr:from>
    <xdr:ext cx="469744" cy="259045"/>
    <xdr:sp macro="" textlink="">
      <xdr:nvSpPr>
        <xdr:cNvPr id="564" name="n_1aveValue【認定こども園・幼稚園・保育所】&#10;一人当たり面積"/>
        <xdr:cNvSpPr txBox="1"/>
      </xdr:nvSpPr>
      <xdr:spPr>
        <a:xfrm>
          <a:off x="210757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561</xdr:rowOff>
    </xdr:from>
    <xdr:ext cx="469744" cy="259045"/>
    <xdr:sp macro="" textlink="">
      <xdr:nvSpPr>
        <xdr:cNvPr id="565" name="n_2aveValue【認定こども園・幼稚園・保育所】&#10;一人当たり面積"/>
        <xdr:cNvSpPr txBox="1"/>
      </xdr:nvSpPr>
      <xdr:spPr>
        <a:xfrm>
          <a:off x="201994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161489</xdr:rowOff>
    </xdr:from>
    <xdr:ext cx="469744" cy="259045"/>
    <xdr:sp macro="" textlink="">
      <xdr:nvSpPr>
        <xdr:cNvPr id="566" name="n_3aveValue【認定こども園・幼稚園・保育所】&#10;一人当たり面積"/>
        <xdr:cNvSpPr txBox="1"/>
      </xdr:nvSpPr>
      <xdr:spPr>
        <a:xfrm>
          <a:off x="19310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162214</xdr:rowOff>
    </xdr:from>
    <xdr:ext cx="469744" cy="259045"/>
    <xdr:sp macro="" textlink="">
      <xdr:nvSpPr>
        <xdr:cNvPr id="567" name="n_4aveValue【認定こども園・幼稚園・保育所】&#10;一人当たり面積"/>
        <xdr:cNvSpPr txBox="1"/>
      </xdr:nvSpPr>
      <xdr:spPr>
        <a:xfrm>
          <a:off x="18421427" y="68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148426</xdr:rowOff>
    </xdr:from>
    <xdr:ext cx="469744" cy="259045"/>
    <xdr:sp macro="" textlink="">
      <xdr:nvSpPr>
        <xdr:cNvPr id="568" name="n_1mainValue【認定こども園・幼稚園・保育所】&#10;一人当たり面積"/>
        <xdr:cNvSpPr txBox="1"/>
      </xdr:nvSpPr>
      <xdr:spPr>
        <a:xfrm>
          <a:off x="21075727" y="649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161489</xdr:rowOff>
    </xdr:from>
    <xdr:ext cx="469744" cy="259045"/>
    <xdr:sp macro="" textlink="">
      <xdr:nvSpPr>
        <xdr:cNvPr id="569" name="n_2mainValue【認定こども園・幼稚園・保育所】&#10;一人当たり面積"/>
        <xdr:cNvSpPr txBox="1"/>
      </xdr:nvSpPr>
      <xdr:spPr>
        <a:xfrm>
          <a:off x="20199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56985</xdr:rowOff>
    </xdr:from>
    <xdr:ext cx="469744" cy="259045"/>
    <xdr:sp macro="" textlink="">
      <xdr:nvSpPr>
        <xdr:cNvPr id="570" name="n_4mainValue【認定こども園・幼稚園・保育所】&#10;一人当たり面積"/>
        <xdr:cNvSpPr txBox="1"/>
      </xdr:nvSpPr>
      <xdr:spPr>
        <a:xfrm>
          <a:off x="18421427" y="640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1" name="正方形/長方形 5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2" name="正方形/長方形 5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3" name="正方形/長方形 5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4" name="正方形/長方形 5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5" name="正方形/長方形 5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6" name="正方形/長方形 5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7" name="正方形/長方形 5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8" name="正方形/長方形 5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9" name="テキスト ボックス 5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0" name="直線コネクタ 5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1" name="テキスト ボックス 58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2" name="直線コネクタ 58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83" name="テキスト ボックス 58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4" name="直線コネクタ 58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5" name="テキスト ボックス 58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6" name="直線コネクタ 58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7" name="テキスト ボックス 58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8" name="直線コネクタ 58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9" name="テキスト ボックス 58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0" name="直線コネクタ 58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1" name="テキスト ボックス 59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2" name="直線コネクタ 59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93" name="テキスト ボックス 59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4" name="直線コネクタ 5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5" name="テキスト ボックス 59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63</xdr:row>
      <xdr:rowOff>112667</xdr:rowOff>
    </xdr:to>
    <xdr:cxnSp macro="">
      <xdr:nvCxnSpPr>
        <xdr:cNvPr id="597" name="直線コネクタ 596"/>
        <xdr:cNvCxnSpPr/>
      </xdr:nvCxnSpPr>
      <xdr:spPr>
        <a:xfrm flipV="1">
          <a:off x="16318864" y="9503228"/>
          <a:ext cx="0" cy="1410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598" name="【学校施設】&#10;有形固定資産減価償却率最小値テキスト"/>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599" name="直線コネクタ 598"/>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405111" cy="259045"/>
    <xdr:sp macro="" textlink="">
      <xdr:nvSpPr>
        <xdr:cNvPr id="600" name="【学校施設】&#10;有形固定資産減価償却率最大値テキスト"/>
        <xdr:cNvSpPr txBox="1"/>
      </xdr:nvSpPr>
      <xdr:spPr>
        <a:xfrm>
          <a:off x="16357600" y="9278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601" name="直線コネクタ 600"/>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602" name="【学校施設】&#10;有形固定資産減価償却率平均値テキスト"/>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603" name="フローチャート: 判断 602"/>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604" name="フローチャート: 判断 603"/>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16147</xdr:rowOff>
    </xdr:from>
    <xdr:to>
      <xdr:col>76</xdr:col>
      <xdr:colOff>165100</xdr:colOff>
      <xdr:row>59</xdr:row>
      <xdr:rowOff>117747</xdr:rowOff>
    </xdr:to>
    <xdr:sp macro="" textlink="">
      <xdr:nvSpPr>
        <xdr:cNvPr id="605" name="フローチャート: 判断 604"/>
        <xdr:cNvSpPr/>
      </xdr:nvSpPr>
      <xdr:spPr>
        <a:xfrm>
          <a:off x="14541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19413</xdr:rowOff>
    </xdr:from>
    <xdr:to>
      <xdr:col>72</xdr:col>
      <xdr:colOff>38100</xdr:colOff>
      <xdr:row>59</xdr:row>
      <xdr:rowOff>121013</xdr:rowOff>
    </xdr:to>
    <xdr:sp macro="" textlink="">
      <xdr:nvSpPr>
        <xdr:cNvPr id="606" name="フローチャート: 判断 605"/>
        <xdr:cNvSpPr/>
      </xdr:nvSpPr>
      <xdr:spPr>
        <a:xfrm>
          <a:off x="13652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125549</xdr:rowOff>
    </xdr:from>
    <xdr:to>
      <xdr:col>67</xdr:col>
      <xdr:colOff>101600</xdr:colOff>
      <xdr:row>59</xdr:row>
      <xdr:rowOff>55699</xdr:rowOff>
    </xdr:to>
    <xdr:sp macro="" textlink="">
      <xdr:nvSpPr>
        <xdr:cNvPr id="607" name="フローチャート: 判断 606"/>
        <xdr:cNvSpPr/>
      </xdr:nvSpPr>
      <xdr:spPr>
        <a:xfrm>
          <a:off x="12763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8" name="テキスト ボックス 6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9" name="テキスト ボックス 6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0" name="テキスト ボックス 6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1" name="テキスト ボックス 6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2" name="テキスト ボックス 6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613" name="楕円 612"/>
        <xdr:cNvSpPr/>
      </xdr:nvSpPr>
      <xdr:spPr>
        <a:xfrm>
          <a:off x="16268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19067</xdr:rowOff>
    </xdr:from>
    <xdr:ext cx="405111" cy="259045"/>
    <xdr:sp macro="" textlink="">
      <xdr:nvSpPr>
        <xdr:cNvPr id="614" name="【学校施設】&#10;有形固定資産減価償却率該当値テキスト"/>
        <xdr:cNvSpPr txBox="1"/>
      </xdr:nvSpPr>
      <xdr:spPr>
        <a:xfrm>
          <a:off x="16357600"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163104</xdr:rowOff>
    </xdr:from>
    <xdr:to>
      <xdr:col>81</xdr:col>
      <xdr:colOff>101600</xdr:colOff>
      <xdr:row>60</xdr:row>
      <xdr:rowOff>93254</xdr:rowOff>
    </xdr:to>
    <xdr:sp macro="" textlink="">
      <xdr:nvSpPr>
        <xdr:cNvPr id="615" name="楕円 614"/>
        <xdr:cNvSpPr/>
      </xdr:nvSpPr>
      <xdr:spPr>
        <a:xfrm>
          <a:off x="15430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42454</xdr:rowOff>
    </xdr:from>
    <xdr:to>
      <xdr:col>85</xdr:col>
      <xdr:colOff>127000</xdr:colOff>
      <xdr:row>60</xdr:row>
      <xdr:rowOff>91440</xdr:rowOff>
    </xdr:to>
    <xdr:cxnSp macro="">
      <xdr:nvCxnSpPr>
        <xdr:cNvPr id="616" name="直線コネクタ 615"/>
        <xdr:cNvCxnSpPr/>
      </xdr:nvCxnSpPr>
      <xdr:spPr>
        <a:xfrm>
          <a:off x="15481300" y="1032945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153307</xdr:rowOff>
    </xdr:from>
    <xdr:to>
      <xdr:col>76</xdr:col>
      <xdr:colOff>165100</xdr:colOff>
      <xdr:row>60</xdr:row>
      <xdr:rowOff>83457</xdr:rowOff>
    </xdr:to>
    <xdr:sp macro="" textlink="">
      <xdr:nvSpPr>
        <xdr:cNvPr id="617" name="楕円 616"/>
        <xdr:cNvSpPr/>
      </xdr:nvSpPr>
      <xdr:spPr>
        <a:xfrm>
          <a:off x="14541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32657</xdr:rowOff>
    </xdr:from>
    <xdr:to>
      <xdr:col>81</xdr:col>
      <xdr:colOff>50800</xdr:colOff>
      <xdr:row>60</xdr:row>
      <xdr:rowOff>42454</xdr:rowOff>
    </xdr:to>
    <xdr:cxnSp macro="">
      <xdr:nvCxnSpPr>
        <xdr:cNvPr id="618" name="直線コネクタ 617"/>
        <xdr:cNvCxnSpPr/>
      </xdr:nvCxnSpPr>
      <xdr:spPr>
        <a:xfrm>
          <a:off x="14592300" y="1031965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35741</xdr:rowOff>
    </xdr:from>
    <xdr:to>
      <xdr:col>67</xdr:col>
      <xdr:colOff>101600</xdr:colOff>
      <xdr:row>59</xdr:row>
      <xdr:rowOff>137341</xdr:rowOff>
    </xdr:to>
    <xdr:sp macro="" textlink="">
      <xdr:nvSpPr>
        <xdr:cNvPr id="619" name="楕円 618"/>
        <xdr:cNvSpPr/>
      </xdr:nvSpPr>
      <xdr:spPr>
        <a:xfrm>
          <a:off x="12763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163665</xdr:rowOff>
    </xdr:from>
    <xdr:ext cx="405111" cy="259045"/>
    <xdr:sp macro="" textlink="">
      <xdr:nvSpPr>
        <xdr:cNvPr id="620" name="n_1aveValue【学校施設】&#10;有形固定資産減価償却率"/>
        <xdr:cNvSpPr txBox="1"/>
      </xdr:nvSpPr>
      <xdr:spPr>
        <a:xfrm>
          <a:off x="15266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134274</xdr:rowOff>
    </xdr:from>
    <xdr:ext cx="405111" cy="259045"/>
    <xdr:sp macro="" textlink="">
      <xdr:nvSpPr>
        <xdr:cNvPr id="621" name="n_2aveValue【学校施設】&#10;有形固定資産減価償却率"/>
        <xdr:cNvSpPr txBox="1"/>
      </xdr:nvSpPr>
      <xdr:spPr>
        <a:xfrm>
          <a:off x="14389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137540</xdr:rowOff>
    </xdr:from>
    <xdr:ext cx="405111" cy="259045"/>
    <xdr:sp macro="" textlink="">
      <xdr:nvSpPr>
        <xdr:cNvPr id="622" name="n_3aveValue【学校施設】&#10;有形固定資産減価償却率"/>
        <xdr:cNvSpPr txBox="1"/>
      </xdr:nvSpPr>
      <xdr:spPr>
        <a:xfrm>
          <a:off x="13500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72226</xdr:rowOff>
    </xdr:from>
    <xdr:ext cx="405111" cy="259045"/>
    <xdr:sp macro="" textlink="">
      <xdr:nvSpPr>
        <xdr:cNvPr id="623" name="n_4aveValue【学校施設】&#10;有形固定資産減価償却率"/>
        <xdr:cNvSpPr txBox="1"/>
      </xdr:nvSpPr>
      <xdr:spPr>
        <a:xfrm>
          <a:off x="12611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84381</xdr:rowOff>
    </xdr:from>
    <xdr:ext cx="405111" cy="259045"/>
    <xdr:sp macro="" textlink="">
      <xdr:nvSpPr>
        <xdr:cNvPr id="624" name="n_1mainValue【学校施設】&#10;有形固定資産減価償却率"/>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74584</xdr:rowOff>
    </xdr:from>
    <xdr:ext cx="405111" cy="259045"/>
    <xdr:sp macro="" textlink="">
      <xdr:nvSpPr>
        <xdr:cNvPr id="625" name="n_2mainValue【学校施設】&#10;有形固定資産減価償却率"/>
        <xdr:cNvSpPr txBox="1"/>
      </xdr:nvSpPr>
      <xdr:spPr>
        <a:xfrm>
          <a:off x="14389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128468</xdr:rowOff>
    </xdr:from>
    <xdr:ext cx="405111" cy="259045"/>
    <xdr:sp macro="" textlink="">
      <xdr:nvSpPr>
        <xdr:cNvPr id="626" name="n_4mainValue【学校施設】&#10;有形固定資産減価償却率"/>
        <xdr:cNvSpPr txBox="1"/>
      </xdr:nvSpPr>
      <xdr:spPr>
        <a:xfrm>
          <a:off x="12611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7" name="正方形/長方形 6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8" name="正方形/長方形 6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9" name="正方形/長方形 6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0" name="正方形/長方形 6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1" name="正方形/長方形 6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2" name="正方形/長方形 6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3" name="正方形/長方形 6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4" name="正方形/長方形 6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5" name="テキスト ボックス 6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6" name="直線コネクタ 6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37" name="直線コネクタ 63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38" name="テキスト ボックス 63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39" name="直線コネクタ 63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0" name="テキスト ボックス 63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1" name="直線コネクタ 64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2" name="テキスト ボックス 64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3" name="直線コネクタ 64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4" name="テキスト ボックス 64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5" name="直線コネクタ 6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6" name="テキスト ボックス 6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61722</xdr:rowOff>
    </xdr:from>
    <xdr:to>
      <xdr:col>116</xdr:col>
      <xdr:colOff>62864</xdr:colOff>
      <xdr:row>63</xdr:row>
      <xdr:rowOff>42749</xdr:rowOff>
    </xdr:to>
    <xdr:cxnSp macro="">
      <xdr:nvCxnSpPr>
        <xdr:cNvPr id="648" name="直線コネクタ 647"/>
        <xdr:cNvCxnSpPr/>
      </xdr:nvCxnSpPr>
      <xdr:spPr>
        <a:xfrm flipV="1">
          <a:off x="22160864" y="9662922"/>
          <a:ext cx="0" cy="1181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46576</xdr:rowOff>
    </xdr:from>
    <xdr:ext cx="469744" cy="259045"/>
    <xdr:sp macro="" textlink="">
      <xdr:nvSpPr>
        <xdr:cNvPr id="649" name="【学校施設】&#10;一人当たり面積最小値テキスト"/>
        <xdr:cNvSpPr txBox="1"/>
      </xdr:nvSpPr>
      <xdr:spPr>
        <a:xfrm>
          <a:off x="22199600" y="1084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42749</xdr:rowOff>
    </xdr:from>
    <xdr:to>
      <xdr:col>116</xdr:col>
      <xdr:colOff>152400</xdr:colOff>
      <xdr:row>63</xdr:row>
      <xdr:rowOff>42749</xdr:rowOff>
    </xdr:to>
    <xdr:cxnSp macro="">
      <xdr:nvCxnSpPr>
        <xdr:cNvPr id="650" name="直線コネクタ 649"/>
        <xdr:cNvCxnSpPr/>
      </xdr:nvCxnSpPr>
      <xdr:spPr>
        <a:xfrm>
          <a:off x="22072600" y="1084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8399</xdr:rowOff>
    </xdr:from>
    <xdr:ext cx="469744" cy="259045"/>
    <xdr:sp macro="" textlink="">
      <xdr:nvSpPr>
        <xdr:cNvPr id="651" name="【学校施設】&#10;一人当たり面積最大値テキスト"/>
        <xdr:cNvSpPr txBox="1"/>
      </xdr:nvSpPr>
      <xdr:spPr>
        <a:xfrm>
          <a:off x="22199600" y="943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61722</xdr:rowOff>
    </xdr:from>
    <xdr:to>
      <xdr:col>116</xdr:col>
      <xdr:colOff>152400</xdr:colOff>
      <xdr:row>56</xdr:row>
      <xdr:rowOff>61722</xdr:rowOff>
    </xdr:to>
    <xdr:cxnSp macro="">
      <xdr:nvCxnSpPr>
        <xdr:cNvPr id="652" name="直線コネクタ 651"/>
        <xdr:cNvCxnSpPr/>
      </xdr:nvCxnSpPr>
      <xdr:spPr>
        <a:xfrm>
          <a:off x="22072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168114</xdr:rowOff>
    </xdr:from>
    <xdr:ext cx="469744" cy="259045"/>
    <xdr:sp macro="" textlink="">
      <xdr:nvSpPr>
        <xdr:cNvPr id="653" name="【学校施設】&#10;一人当たり面積平均値テキスト"/>
        <xdr:cNvSpPr txBox="1"/>
      </xdr:nvSpPr>
      <xdr:spPr>
        <a:xfrm>
          <a:off x="22199600" y="10455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18237</xdr:rowOff>
    </xdr:from>
    <xdr:to>
      <xdr:col>116</xdr:col>
      <xdr:colOff>114300</xdr:colOff>
      <xdr:row>61</xdr:row>
      <xdr:rowOff>119837</xdr:rowOff>
    </xdr:to>
    <xdr:sp macro="" textlink="">
      <xdr:nvSpPr>
        <xdr:cNvPr id="654" name="フローチャート: 判断 653"/>
        <xdr:cNvSpPr/>
      </xdr:nvSpPr>
      <xdr:spPr>
        <a:xfrm>
          <a:off x="22110700" y="104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28981</xdr:rowOff>
    </xdr:from>
    <xdr:to>
      <xdr:col>112</xdr:col>
      <xdr:colOff>38100</xdr:colOff>
      <xdr:row>61</xdr:row>
      <xdr:rowOff>130581</xdr:rowOff>
    </xdr:to>
    <xdr:sp macro="" textlink="">
      <xdr:nvSpPr>
        <xdr:cNvPr id="655" name="フローチャート: 判断 654"/>
        <xdr:cNvSpPr/>
      </xdr:nvSpPr>
      <xdr:spPr>
        <a:xfrm>
          <a:off x="21272500" y="1048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22809</xdr:rowOff>
    </xdr:from>
    <xdr:to>
      <xdr:col>107</xdr:col>
      <xdr:colOff>101600</xdr:colOff>
      <xdr:row>61</xdr:row>
      <xdr:rowOff>124409</xdr:rowOff>
    </xdr:to>
    <xdr:sp macro="" textlink="">
      <xdr:nvSpPr>
        <xdr:cNvPr id="656" name="フローチャート: 判断 655"/>
        <xdr:cNvSpPr/>
      </xdr:nvSpPr>
      <xdr:spPr>
        <a:xfrm>
          <a:off x="20383500" y="1048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23723</xdr:rowOff>
    </xdr:from>
    <xdr:to>
      <xdr:col>102</xdr:col>
      <xdr:colOff>165100</xdr:colOff>
      <xdr:row>61</xdr:row>
      <xdr:rowOff>125323</xdr:rowOff>
    </xdr:to>
    <xdr:sp macro="" textlink="">
      <xdr:nvSpPr>
        <xdr:cNvPr id="657" name="フローチャート: 判断 656"/>
        <xdr:cNvSpPr/>
      </xdr:nvSpPr>
      <xdr:spPr>
        <a:xfrm>
          <a:off x="19494500" y="1048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23952</xdr:rowOff>
    </xdr:from>
    <xdr:to>
      <xdr:col>98</xdr:col>
      <xdr:colOff>38100</xdr:colOff>
      <xdr:row>61</xdr:row>
      <xdr:rowOff>125552</xdr:rowOff>
    </xdr:to>
    <xdr:sp macro="" textlink="">
      <xdr:nvSpPr>
        <xdr:cNvPr id="658" name="フローチャート: 判断 657"/>
        <xdr:cNvSpPr/>
      </xdr:nvSpPr>
      <xdr:spPr>
        <a:xfrm>
          <a:off x="18605500" y="1048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9" name="テキスト ボックス 6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0" name="テキスト ボックス 6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1" name="テキスト ボックス 6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2" name="テキスト ボックス 6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3" name="テキスト ボックス 6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156540</xdr:rowOff>
    </xdr:from>
    <xdr:to>
      <xdr:col>116</xdr:col>
      <xdr:colOff>114300</xdr:colOff>
      <xdr:row>61</xdr:row>
      <xdr:rowOff>86690</xdr:rowOff>
    </xdr:to>
    <xdr:sp macro="" textlink="">
      <xdr:nvSpPr>
        <xdr:cNvPr id="664" name="楕円 663"/>
        <xdr:cNvSpPr/>
      </xdr:nvSpPr>
      <xdr:spPr>
        <a:xfrm>
          <a:off x="22110700" y="1044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7967</xdr:rowOff>
    </xdr:from>
    <xdr:ext cx="469744" cy="259045"/>
    <xdr:sp macro="" textlink="">
      <xdr:nvSpPr>
        <xdr:cNvPr id="665" name="【学校施設】&#10;一人当たり面積該当値テキスト"/>
        <xdr:cNvSpPr txBox="1"/>
      </xdr:nvSpPr>
      <xdr:spPr>
        <a:xfrm>
          <a:off x="22199600" y="1029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164084</xdr:rowOff>
    </xdr:from>
    <xdr:to>
      <xdr:col>112</xdr:col>
      <xdr:colOff>38100</xdr:colOff>
      <xdr:row>61</xdr:row>
      <xdr:rowOff>94234</xdr:rowOff>
    </xdr:to>
    <xdr:sp macro="" textlink="">
      <xdr:nvSpPr>
        <xdr:cNvPr id="666" name="楕円 665"/>
        <xdr:cNvSpPr/>
      </xdr:nvSpPr>
      <xdr:spPr>
        <a:xfrm>
          <a:off x="21272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35890</xdr:rowOff>
    </xdr:from>
    <xdr:to>
      <xdr:col>116</xdr:col>
      <xdr:colOff>63500</xdr:colOff>
      <xdr:row>61</xdr:row>
      <xdr:rowOff>43434</xdr:rowOff>
    </xdr:to>
    <xdr:cxnSp macro="">
      <xdr:nvCxnSpPr>
        <xdr:cNvPr id="667" name="直線コネクタ 666"/>
        <xdr:cNvCxnSpPr/>
      </xdr:nvCxnSpPr>
      <xdr:spPr>
        <a:xfrm flipV="1">
          <a:off x="21323300" y="10494340"/>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3835</xdr:rowOff>
    </xdr:from>
    <xdr:to>
      <xdr:col>107</xdr:col>
      <xdr:colOff>101600</xdr:colOff>
      <xdr:row>61</xdr:row>
      <xdr:rowOff>105435</xdr:rowOff>
    </xdr:to>
    <xdr:sp macro="" textlink="">
      <xdr:nvSpPr>
        <xdr:cNvPr id="668" name="楕円 667"/>
        <xdr:cNvSpPr/>
      </xdr:nvSpPr>
      <xdr:spPr>
        <a:xfrm>
          <a:off x="20383500" y="104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43434</xdr:rowOff>
    </xdr:from>
    <xdr:to>
      <xdr:col>111</xdr:col>
      <xdr:colOff>177800</xdr:colOff>
      <xdr:row>61</xdr:row>
      <xdr:rowOff>54635</xdr:rowOff>
    </xdr:to>
    <xdr:cxnSp macro="">
      <xdr:nvCxnSpPr>
        <xdr:cNvPr id="669" name="直線コネクタ 668"/>
        <xdr:cNvCxnSpPr/>
      </xdr:nvCxnSpPr>
      <xdr:spPr>
        <a:xfrm flipV="1">
          <a:off x="20434300" y="10501884"/>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33325</xdr:rowOff>
    </xdr:from>
    <xdr:to>
      <xdr:col>98</xdr:col>
      <xdr:colOff>38100</xdr:colOff>
      <xdr:row>61</xdr:row>
      <xdr:rowOff>134925</xdr:rowOff>
    </xdr:to>
    <xdr:sp macro="" textlink="">
      <xdr:nvSpPr>
        <xdr:cNvPr id="670" name="楕円 669"/>
        <xdr:cNvSpPr/>
      </xdr:nvSpPr>
      <xdr:spPr>
        <a:xfrm>
          <a:off x="18605500" y="104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121708</xdr:rowOff>
    </xdr:from>
    <xdr:ext cx="469744" cy="259045"/>
    <xdr:sp macro="" textlink="">
      <xdr:nvSpPr>
        <xdr:cNvPr id="671" name="n_1aveValue【学校施設】&#10;一人当たり面積"/>
        <xdr:cNvSpPr txBox="1"/>
      </xdr:nvSpPr>
      <xdr:spPr>
        <a:xfrm>
          <a:off x="21075727" y="1058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115536</xdr:rowOff>
    </xdr:from>
    <xdr:ext cx="469744" cy="259045"/>
    <xdr:sp macro="" textlink="">
      <xdr:nvSpPr>
        <xdr:cNvPr id="672" name="n_2aveValue【学校施設】&#10;一人当たり面積"/>
        <xdr:cNvSpPr txBox="1"/>
      </xdr:nvSpPr>
      <xdr:spPr>
        <a:xfrm>
          <a:off x="20199427" y="1057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141850</xdr:rowOff>
    </xdr:from>
    <xdr:ext cx="469744" cy="259045"/>
    <xdr:sp macro="" textlink="">
      <xdr:nvSpPr>
        <xdr:cNvPr id="673" name="n_3aveValue【学校施設】&#10;一人当たり面積"/>
        <xdr:cNvSpPr txBox="1"/>
      </xdr:nvSpPr>
      <xdr:spPr>
        <a:xfrm>
          <a:off x="19310427" y="1025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142079</xdr:rowOff>
    </xdr:from>
    <xdr:ext cx="469744" cy="259045"/>
    <xdr:sp macro="" textlink="">
      <xdr:nvSpPr>
        <xdr:cNvPr id="674" name="n_4aveValue【学校施設】&#10;一人当たり面積"/>
        <xdr:cNvSpPr txBox="1"/>
      </xdr:nvSpPr>
      <xdr:spPr>
        <a:xfrm>
          <a:off x="18421427" y="1025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110761</xdr:rowOff>
    </xdr:from>
    <xdr:ext cx="469744" cy="259045"/>
    <xdr:sp macro="" textlink="">
      <xdr:nvSpPr>
        <xdr:cNvPr id="675" name="n_1mainValue【学校施設】&#10;一人当たり面積"/>
        <xdr:cNvSpPr txBox="1"/>
      </xdr:nvSpPr>
      <xdr:spPr>
        <a:xfrm>
          <a:off x="21075727" y="1022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121962</xdr:rowOff>
    </xdr:from>
    <xdr:ext cx="469744" cy="259045"/>
    <xdr:sp macro="" textlink="">
      <xdr:nvSpPr>
        <xdr:cNvPr id="676" name="n_2mainValue【学校施設】&#10;一人当たり面積"/>
        <xdr:cNvSpPr txBox="1"/>
      </xdr:nvSpPr>
      <xdr:spPr>
        <a:xfrm>
          <a:off x="20199427" y="1023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126052</xdr:rowOff>
    </xdr:from>
    <xdr:ext cx="469744" cy="259045"/>
    <xdr:sp macro="" textlink="">
      <xdr:nvSpPr>
        <xdr:cNvPr id="677" name="n_4mainValue【学校施設】&#10;一人当たり面積"/>
        <xdr:cNvSpPr txBox="1"/>
      </xdr:nvSpPr>
      <xdr:spPr>
        <a:xfrm>
          <a:off x="18421427" y="1058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8" name="正方形/長方形 6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9" name="正方形/長方形 6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0" name="正方形/長方形 6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1" name="正方形/長方形 6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2" name="正方形/長方形 6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3" name="正方形/長方形 6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4" name="正方形/長方形 6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5" name="正方形/長方形 68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4" name="テキスト ボックス 70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05" name="直線コネクタ 70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06" name="テキスト ボックス 705"/>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07" name="直線コネクタ 70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08" name="テキスト ボックス 70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09" name="直線コネクタ 70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0" name="テキスト ボックス 70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1" name="直線コネクタ 71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12" name="テキスト ボックス 71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3" name="直線コネクタ 7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14" name="テキスト ボックス 71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89915</xdr:rowOff>
    </xdr:from>
    <xdr:to>
      <xdr:col>85</xdr:col>
      <xdr:colOff>126364</xdr:colOff>
      <xdr:row>108</xdr:row>
      <xdr:rowOff>19050</xdr:rowOff>
    </xdr:to>
    <xdr:cxnSp macro="">
      <xdr:nvCxnSpPr>
        <xdr:cNvPr id="716" name="直線コネクタ 715"/>
        <xdr:cNvCxnSpPr/>
      </xdr:nvCxnSpPr>
      <xdr:spPr>
        <a:xfrm flipV="1">
          <a:off x="16318864" y="17234915"/>
          <a:ext cx="0" cy="130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22877</xdr:rowOff>
    </xdr:from>
    <xdr:ext cx="405111" cy="259045"/>
    <xdr:sp macro="" textlink="">
      <xdr:nvSpPr>
        <xdr:cNvPr id="717" name="【公民館】&#10;有形固定資産減価償却率最小値テキスト"/>
        <xdr:cNvSpPr txBox="1"/>
      </xdr:nvSpPr>
      <xdr:spPr>
        <a:xfrm>
          <a:off x="16357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19050</xdr:rowOff>
    </xdr:from>
    <xdr:to>
      <xdr:col>86</xdr:col>
      <xdr:colOff>25400</xdr:colOff>
      <xdr:row>108</xdr:row>
      <xdr:rowOff>19050</xdr:rowOff>
    </xdr:to>
    <xdr:cxnSp macro="">
      <xdr:nvCxnSpPr>
        <xdr:cNvPr id="718" name="直線コネクタ 717"/>
        <xdr:cNvCxnSpPr/>
      </xdr:nvCxnSpPr>
      <xdr:spPr>
        <a:xfrm>
          <a:off x="16230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36592</xdr:rowOff>
    </xdr:from>
    <xdr:ext cx="405111" cy="259045"/>
    <xdr:sp macro="" textlink="">
      <xdr:nvSpPr>
        <xdr:cNvPr id="719" name="【公民館】&#10;有形固定資産減価償却率最大値テキスト"/>
        <xdr:cNvSpPr txBox="1"/>
      </xdr:nvSpPr>
      <xdr:spPr>
        <a:xfrm>
          <a:off x="16357600" y="17010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89915</xdr:rowOff>
    </xdr:from>
    <xdr:to>
      <xdr:col>86</xdr:col>
      <xdr:colOff>25400</xdr:colOff>
      <xdr:row>100</xdr:row>
      <xdr:rowOff>89915</xdr:rowOff>
    </xdr:to>
    <xdr:cxnSp macro="">
      <xdr:nvCxnSpPr>
        <xdr:cNvPr id="720" name="直線コネクタ 719"/>
        <xdr:cNvCxnSpPr/>
      </xdr:nvCxnSpPr>
      <xdr:spPr>
        <a:xfrm>
          <a:off x="16230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32275</xdr:rowOff>
    </xdr:from>
    <xdr:ext cx="405111" cy="259045"/>
    <xdr:sp macro="" textlink="">
      <xdr:nvSpPr>
        <xdr:cNvPr id="721" name="【公民館】&#10;有形固定資産減価償却率平均値テキスト"/>
        <xdr:cNvSpPr txBox="1"/>
      </xdr:nvSpPr>
      <xdr:spPr>
        <a:xfrm>
          <a:off x="16357600" y="17691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9398</xdr:rowOff>
    </xdr:from>
    <xdr:to>
      <xdr:col>85</xdr:col>
      <xdr:colOff>177800</xdr:colOff>
      <xdr:row>104</xdr:row>
      <xdr:rowOff>110998</xdr:rowOff>
    </xdr:to>
    <xdr:sp macro="" textlink="">
      <xdr:nvSpPr>
        <xdr:cNvPr id="722" name="フローチャート: 判断 721"/>
        <xdr:cNvSpPr/>
      </xdr:nvSpPr>
      <xdr:spPr>
        <a:xfrm>
          <a:off x="16268700" y="1784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23" name="フローチャート: 判断 722"/>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112268</xdr:rowOff>
    </xdr:from>
    <xdr:to>
      <xdr:col>76</xdr:col>
      <xdr:colOff>165100</xdr:colOff>
      <xdr:row>104</xdr:row>
      <xdr:rowOff>42418</xdr:rowOff>
    </xdr:to>
    <xdr:sp macro="" textlink="">
      <xdr:nvSpPr>
        <xdr:cNvPr id="724" name="フローチャート: 判断 723"/>
        <xdr:cNvSpPr/>
      </xdr:nvSpPr>
      <xdr:spPr>
        <a:xfrm>
          <a:off x="14541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100837</xdr:rowOff>
    </xdr:from>
    <xdr:to>
      <xdr:col>72</xdr:col>
      <xdr:colOff>38100</xdr:colOff>
      <xdr:row>104</xdr:row>
      <xdr:rowOff>30987</xdr:rowOff>
    </xdr:to>
    <xdr:sp macro="" textlink="">
      <xdr:nvSpPr>
        <xdr:cNvPr id="725" name="フローチャート: 判断 724"/>
        <xdr:cNvSpPr/>
      </xdr:nvSpPr>
      <xdr:spPr>
        <a:xfrm>
          <a:off x="13652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726" name="フローチャート: 判断 725"/>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7" name="テキスト ボックス 7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8" name="テキスト ボックス 7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9" name="テキスト ボックス 7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0" name="テキスト ボックス 7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1" name="テキスト ボックス 7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732" name="楕円 731"/>
        <xdr:cNvSpPr/>
      </xdr:nvSpPr>
      <xdr:spPr>
        <a:xfrm>
          <a:off x="16268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15257</xdr:rowOff>
    </xdr:from>
    <xdr:ext cx="405111" cy="259045"/>
    <xdr:sp macro="" textlink="">
      <xdr:nvSpPr>
        <xdr:cNvPr id="733" name="【公民館】&#10;有形固定資産減価償却率該当値テキスト"/>
        <xdr:cNvSpPr txBox="1"/>
      </xdr:nvSpPr>
      <xdr:spPr>
        <a:xfrm>
          <a:off x="16357600"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167132</xdr:rowOff>
    </xdr:from>
    <xdr:to>
      <xdr:col>81</xdr:col>
      <xdr:colOff>101600</xdr:colOff>
      <xdr:row>104</xdr:row>
      <xdr:rowOff>97282</xdr:rowOff>
    </xdr:to>
    <xdr:sp macro="" textlink="">
      <xdr:nvSpPr>
        <xdr:cNvPr id="734" name="楕円 733"/>
        <xdr:cNvSpPr/>
      </xdr:nvSpPr>
      <xdr:spPr>
        <a:xfrm>
          <a:off x="15430500" y="1782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46482</xdr:rowOff>
    </xdr:from>
    <xdr:to>
      <xdr:col>85</xdr:col>
      <xdr:colOff>127000</xdr:colOff>
      <xdr:row>104</xdr:row>
      <xdr:rowOff>87630</xdr:rowOff>
    </xdr:to>
    <xdr:cxnSp macro="">
      <xdr:nvCxnSpPr>
        <xdr:cNvPr id="735" name="直線コネクタ 734"/>
        <xdr:cNvCxnSpPr/>
      </xdr:nvCxnSpPr>
      <xdr:spPr>
        <a:xfrm>
          <a:off x="15481300" y="1787728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123698</xdr:rowOff>
    </xdr:from>
    <xdr:to>
      <xdr:col>76</xdr:col>
      <xdr:colOff>165100</xdr:colOff>
      <xdr:row>104</xdr:row>
      <xdr:rowOff>53848</xdr:rowOff>
    </xdr:to>
    <xdr:sp macro="" textlink="">
      <xdr:nvSpPr>
        <xdr:cNvPr id="736" name="楕円 735"/>
        <xdr:cNvSpPr/>
      </xdr:nvSpPr>
      <xdr:spPr>
        <a:xfrm>
          <a:off x="145415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3048</xdr:rowOff>
    </xdr:from>
    <xdr:to>
      <xdr:col>81</xdr:col>
      <xdr:colOff>50800</xdr:colOff>
      <xdr:row>104</xdr:row>
      <xdr:rowOff>46482</xdr:rowOff>
    </xdr:to>
    <xdr:cxnSp macro="">
      <xdr:nvCxnSpPr>
        <xdr:cNvPr id="737" name="直線コネクタ 736"/>
        <xdr:cNvCxnSpPr/>
      </xdr:nvCxnSpPr>
      <xdr:spPr>
        <a:xfrm>
          <a:off x="14592300" y="1783384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52832</xdr:rowOff>
    </xdr:from>
    <xdr:to>
      <xdr:col>67</xdr:col>
      <xdr:colOff>101600</xdr:colOff>
      <xdr:row>103</xdr:row>
      <xdr:rowOff>154432</xdr:rowOff>
    </xdr:to>
    <xdr:sp macro="" textlink="">
      <xdr:nvSpPr>
        <xdr:cNvPr id="738" name="楕円 737"/>
        <xdr:cNvSpPr/>
      </xdr:nvSpPr>
      <xdr:spPr>
        <a:xfrm>
          <a:off x="12763500" y="177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86377</xdr:rowOff>
    </xdr:from>
    <xdr:ext cx="405111" cy="259045"/>
    <xdr:sp macro="" textlink="">
      <xdr:nvSpPr>
        <xdr:cNvPr id="739" name="n_1aveValue【公民館】&#10;有形固定資産減価償却率"/>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58945</xdr:rowOff>
    </xdr:from>
    <xdr:ext cx="405111" cy="259045"/>
    <xdr:sp macro="" textlink="">
      <xdr:nvSpPr>
        <xdr:cNvPr id="740" name="n_2aveValue【公民館】&#10;有形固定資産減価償却率"/>
        <xdr:cNvSpPr txBox="1"/>
      </xdr:nvSpPr>
      <xdr:spPr>
        <a:xfrm>
          <a:off x="14389744"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47514</xdr:rowOff>
    </xdr:from>
    <xdr:ext cx="405111" cy="259045"/>
    <xdr:sp macro="" textlink="">
      <xdr:nvSpPr>
        <xdr:cNvPr id="741" name="n_3aveValue【公民館】&#10;有形固定資産減価償却率"/>
        <xdr:cNvSpPr txBox="1"/>
      </xdr:nvSpPr>
      <xdr:spPr>
        <a:xfrm>
          <a:off x="135007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152416</xdr:rowOff>
    </xdr:from>
    <xdr:ext cx="405111" cy="259045"/>
    <xdr:sp macro="" textlink="">
      <xdr:nvSpPr>
        <xdr:cNvPr id="742" name="n_4aveValue【公民館】&#10;有形固定資産減価償却率"/>
        <xdr:cNvSpPr txBox="1"/>
      </xdr:nvSpPr>
      <xdr:spPr>
        <a:xfrm>
          <a:off x="12611744"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88409</xdr:rowOff>
    </xdr:from>
    <xdr:ext cx="405111" cy="259045"/>
    <xdr:sp macro="" textlink="">
      <xdr:nvSpPr>
        <xdr:cNvPr id="743" name="n_1mainValue【公民館】&#10;有形固定資産減価償却率"/>
        <xdr:cNvSpPr txBox="1"/>
      </xdr:nvSpPr>
      <xdr:spPr>
        <a:xfrm>
          <a:off x="15266044" y="1791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44975</xdr:rowOff>
    </xdr:from>
    <xdr:ext cx="405111" cy="259045"/>
    <xdr:sp macro="" textlink="">
      <xdr:nvSpPr>
        <xdr:cNvPr id="744" name="n_2mainValue【公民館】&#10;有形固定資産減価償却率"/>
        <xdr:cNvSpPr txBox="1"/>
      </xdr:nvSpPr>
      <xdr:spPr>
        <a:xfrm>
          <a:off x="14389744" y="1787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170959</xdr:rowOff>
    </xdr:from>
    <xdr:ext cx="405111" cy="259045"/>
    <xdr:sp macro="" textlink="">
      <xdr:nvSpPr>
        <xdr:cNvPr id="745" name="n_4mainValue【公民館】&#10;有形固定資産減価償却率"/>
        <xdr:cNvSpPr txBox="1"/>
      </xdr:nvSpPr>
      <xdr:spPr>
        <a:xfrm>
          <a:off x="12611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6" name="直線コネクタ 75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7" name="テキスト ボックス 75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8" name="直線コネクタ 75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9" name="テキスト ボックス 75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0" name="直線コネクタ 75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1" name="テキスト ボックス 76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2" name="直線コネクタ 76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3" name="テキスト ボックス 76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4" name="直線コネクタ 76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5" name="テキスト ボックス 76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6" name="直線コネクタ 76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7" name="テキスト ボックス 76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8" name="直線コネクタ 7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9" name="テキスト ボックス 7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28848</xdr:rowOff>
    </xdr:from>
    <xdr:to>
      <xdr:col>116</xdr:col>
      <xdr:colOff>62864</xdr:colOff>
      <xdr:row>108</xdr:row>
      <xdr:rowOff>82731</xdr:rowOff>
    </xdr:to>
    <xdr:cxnSp macro="">
      <xdr:nvCxnSpPr>
        <xdr:cNvPr id="771" name="直線コネクタ 770"/>
        <xdr:cNvCxnSpPr/>
      </xdr:nvCxnSpPr>
      <xdr:spPr>
        <a:xfrm flipV="1">
          <a:off x="22160864" y="17002398"/>
          <a:ext cx="0" cy="1596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86558</xdr:rowOff>
    </xdr:from>
    <xdr:ext cx="469744" cy="259045"/>
    <xdr:sp macro="" textlink="">
      <xdr:nvSpPr>
        <xdr:cNvPr id="772" name="【公民館】&#10;一人当たり面積最小値テキスト"/>
        <xdr:cNvSpPr txBox="1"/>
      </xdr:nvSpPr>
      <xdr:spPr>
        <a:xfrm>
          <a:off x="22199600"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82731</xdr:rowOff>
    </xdr:from>
    <xdr:to>
      <xdr:col>116</xdr:col>
      <xdr:colOff>152400</xdr:colOff>
      <xdr:row>108</xdr:row>
      <xdr:rowOff>82731</xdr:rowOff>
    </xdr:to>
    <xdr:cxnSp macro="">
      <xdr:nvCxnSpPr>
        <xdr:cNvPr id="773" name="直線コネクタ 772"/>
        <xdr:cNvCxnSpPr/>
      </xdr:nvCxnSpPr>
      <xdr:spPr>
        <a:xfrm>
          <a:off x="22072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146975</xdr:rowOff>
    </xdr:from>
    <xdr:ext cx="469744" cy="259045"/>
    <xdr:sp macro="" textlink="">
      <xdr:nvSpPr>
        <xdr:cNvPr id="774" name="【公民館】&#10;一人当たり面積最大値テキスト"/>
        <xdr:cNvSpPr txBox="1"/>
      </xdr:nvSpPr>
      <xdr:spPr>
        <a:xfrm>
          <a:off x="22199600" y="1677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28848</xdr:rowOff>
    </xdr:from>
    <xdr:to>
      <xdr:col>116</xdr:col>
      <xdr:colOff>152400</xdr:colOff>
      <xdr:row>99</xdr:row>
      <xdr:rowOff>28848</xdr:rowOff>
    </xdr:to>
    <xdr:cxnSp macro="">
      <xdr:nvCxnSpPr>
        <xdr:cNvPr id="775" name="直線コネクタ 774"/>
        <xdr:cNvCxnSpPr/>
      </xdr:nvCxnSpPr>
      <xdr:spPr>
        <a:xfrm>
          <a:off x="22072600" y="17002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776"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77" name="フローチャート: 判断 776"/>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72752</xdr:rowOff>
    </xdr:from>
    <xdr:to>
      <xdr:col>112</xdr:col>
      <xdr:colOff>38100</xdr:colOff>
      <xdr:row>106</xdr:row>
      <xdr:rowOff>2902</xdr:rowOff>
    </xdr:to>
    <xdr:sp macro="" textlink="">
      <xdr:nvSpPr>
        <xdr:cNvPr id="778" name="フローチャート: 判断 777"/>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10705</xdr:rowOff>
    </xdr:from>
    <xdr:to>
      <xdr:col>107</xdr:col>
      <xdr:colOff>101600</xdr:colOff>
      <xdr:row>105</xdr:row>
      <xdr:rowOff>112305</xdr:rowOff>
    </xdr:to>
    <xdr:sp macro="" textlink="">
      <xdr:nvSpPr>
        <xdr:cNvPr id="779" name="フローチャート: 判断 778"/>
        <xdr:cNvSpPr/>
      </xdr:nvSpPr>
      <xdr:spPr>
        <a:xfrm>
          <a:off x="2038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120106</xdr:rowOff>
    </xdr:from>
    <xdr:to>
      <xdr:col>102</xdr:col>
      <xdr:colOff>165100</xdr:colOff>
      <xdr:row>105</xdr:row>
      <xdr:rowOff>50256</xdr:rowOff>
    </xdr:to>
    <xdr:sp macro="" textlink="">
      <xdr:nvSpPr>
        <xdr:cNvPr id="780" name="フローチャート: 判断 779"/>
        <xdr:cNvSpPr/>
      </xdr:nvSpPr>
      <xdr:spPr>
        <a:xfrm>
          <a:off x="19494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149498</xdr:rowOff>
    </xdr:from>
    <xdr:to>
      <xdr:col>98</xdr:col>
      <xdr:colOff>38100</xdr:colOff>
      <xdr:row>105</xdr:row>
      <xdr:rowOff>79648</xdr:rowOff>
    </xdr:to>
    <xdr:sp macro="" textlink="">
      <xdr:nvSpPr>
        <xdr:cNvPr id="781" name="フローチャート: 判断 780"/>
        <xdr:cNvSpPr/>
      </xdr:nvSpPr>
      <xdr:spPr>
        <a:xfrm>
          <a:off x="18605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2" name="テキスト ボックス 7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3" name="テキスト ボックス 7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4" name="テキスト ボックス 7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5" name="テキスト ボックス 7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6" name="テキスト ボックス 7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787" name="楕円 786"/>
        <xdr:cNvSpPr/>
      </xdr:nvSpPr>
      <xdr:spPr>
        <a:xfrm>
          <a:off x="221107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33219</xdr:rowOff>
    </xdr:from>
    <xdr:ext cx="469744" cy="259045"/>
    <xdr:sp macro="" textlink="">
      <xdr:nvSpPr>
        <xdr:cNvPr id="788" name="【公民館】&#10;一人当たり面積該当値テキスト"/>
        <xdr:cNvSpPr txBox="1"/>
      </xdr:nvSpPr>
      <xdr:spPr>
        <a:xfrm>
          <a:off x="22199600" y="1820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22134</xdr:rowOff>
    </xdr:from>
    <xdr:to>
      <xdr:col>112</xdr:col>
      <xdr:colOff>38100</xdr:colOff>
      <xdr:row>106</xdr:row>
      <xdr:rowOff>123734</xdr:rowOff>
    </xdr:to>
    <xdr:sp macro="" textlink="">
      <xdr:nvSpPr>
        <xdr:cNvPr id="789" name="楕円 788"/>
        <xdr:cNvSpPr/>
      </xdr:nvSpPr>
      <xdr:spPr>
        <a:xfrm>
          <a:off x="21272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72934</xdr:rowOff>
    </xdr:from>
    <xdr:to>
      <xdr:col>116</xdr:col>
      <xdr:colOff>63500</xdr:colOff>
      <xdr:row>106</xdr:row>
      <xdr:rowOff>105592</xdr:rowOff>
    </xdr:to>
    <xdr:cxnSp macro="">
      <xdr:nvCxnSpPr>
        <xdr:cNvPr id="790" name="直線コネクタ 789"/>
        <xdr:cNvCxnSpPr/>
      </xdr:nvCxnSpPr>
      <xdr:spPr>
        <a:xfrm>
          <a:off x="21323300" y="1824663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31931</xdr:rowOff>
    </xdr:from>
    <xdr:to>
      <xdr:col>107</xdr:col>
      <xdr:colOff>101600</xdr:colOff>
      <xdr:row>106</xdr:row>
      <xdr:rowOff>133531</xdr:rowOff>
    </xdr:to>
    <xdr:sp macro="" textlink="">
      <xdr:nvSpPr>
        <xdr:cNvPr id="791" name="楕円 790"/>
        <xdr:cNvSpPr/>
      </xdr:nvSpPr>
      <xdr:spPr>
        <a:xfrm>
          <a:off x="20383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72934</xdr:rowOff>
    </xdr:from>
    <xdr:to>
      <xdr:col>111</xdr:col>
      <xdr:colOff>177800</xdr:colOff>
      <xdr:row>106</xdr:row>
      <xdr:rowOff>82731</xdr:rowOff>
    </xdr:to>
    <xdr:cxnSp macro="">
      <xdr:nvCxnSpPr>
        <xdr:cNvPr id="792" name="直線コネクタ 791"/>
        <xdr:cNvCxnSpPr/>
      </xdr:nvCxnSpPr>
      <xdr:spPr>
        <a:xfrm flipV="1">
          <a:off x="20434300" y="1824663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22134</xdr:rowOff>
    </xdr:from>
    <xdr:to>
      <xdr:col>98</xdr:col>
      <xdr:colOff>38100</xdr:colOff>
      <xdr:row>106</xdr:row>
      <xdr:rowOff>123734</xdr:rowOff>
    </xdr:to>
    <xdr:sp macro="" textlink="">
      <xdr:nvSpPr>
        <xdr:cNvPr id="793" name="楕円 792"/>
        <xdr:cNvSpPr/>
      </xdr:nvSpPr>
      <xdr:spPr>
        <a:xfrm>
          <a:off x="18605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19429</xdr:rowOff>
    </xdr:from>
    <xdr:ext cx="469744" cy="259045"/>
    <xdr:sp macro="" textlink="">
      <xdr:nvSpPr>
        <xdr:cNvPr id="794" name="n_1aveValue【公民館】&#10;一人当たり面積"/>
        <xdr:cNvSpPr txBox="1"/>
      </xdr:nvSpPr>
      <xdr:spPr>
        <a:xfrm>
          <a:off x="2107572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128832</xdr:rowOff>
    </xdr:from>
    <xdr:ext cx="469744" cy="259045"/>
    <xdr:sp macro="" textlink="">
      <xdr:nvSpPr>
        <xdr:cNvPr id="795" name="n_2aveValue【公民館】&#10;一人当たり面積"/>
        <xdr:cNvSpPr txBox="1"/>
      </xdr:nvSpPr>
      <xdr:spPr>
        <a:xfrm>
          <a:off x="201994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66783</xdr:rowOff>
    </xdr:from>
    <xdr:ext cx="469744" cy="259045"/>
    <xdr:sp macro="" textlink="">
      <xdr:nvSpPr>
        <xdr:cNvPr id="796" name="n_3aveValue【公民館】&#10;一人当たり面積"/>
        <xdr:cNvSpPr txBox="1"/>
      </xdr:nvSpPr>
      <xdr:spPr>
        <a:xfrm>
          <a:off x="193104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96175</xdr:rowOff>
    </xdr:from>
    <xdr:ext cx="469744" cy="259045"/>
    <xdr:sp macro="" textlink="">
      <xdr:nvSpPr>
        <xdr:cNvPr id="797" name="n_4aveValue【公民館】&#10;一人当たり面積"/>
        <xdr:cNvSpPr txBox="1"/>
      </xdr:nvSpPr>
      <xdr:spPr>
        <a:xfrm>
          <a:off x="18421427" y="1775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114861</xdr:rowOff>
    </xdr:from>
    <xdr:ext cx="469744" cy="259045"/>
    <xdr:sp macro="" textlink="">
      <xdr:nvSpPr>
        <xdr:cNvPr id="798" name="n_1mainValue【公民館】&#10;一人当たり面積"/>
        <xdr:cNvSpPr txBox="1"/>
      </xdr:nvSpPr>
      <xdr:spPr>
        <a:xfrm>
          <a:off x="21075727" y="1828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124658</xdr:rowOff>
    </xdr:from>
    <xdr:ext cx="469744" cy="259045"/>
    <xdr:sp macro="" textlink="">
      <xdr:nvSpPr>
        <xdr:cNvPr id="799" name="n_2mainValue【公民館】&#10;一人当たり面積"/>
        <xdr:cNvSpPr txBox="1"/>
      </xdr:nvSpPr>
      <xdr:spPr>
        <a:xfrm>
          <a:off x="20199427"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114861</xdr:rowOff>
    </xdr:from>
    <xdr:ext cx="469744" cy="259045"/>
    <xdr:sp macro="" textlink="">
      <xdr:nvSpPr>
        <xdr:cNvPr id="800" name="n_4mainValue【公民館】&#10;一人当たり面積"/>
        <xdr:cNvSpPr txBox="1"/>
      </xdr:nvSpPr>
      <xdr:spPr>
        <a:xfrm>
          <a:off x="18421427" y="1828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1" name="正方形/長方形 8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2" name="正方形/長方形 8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3" name="テキスト ボックス 8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施設全体的に見て類似団体より有形固定資産減価償却率が高い傾向にあるが、特に道路、公営住宅及び学校で有形固定資産減価償却率が高くなっている。これは、平成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代ごろより行っていた緊縮財政の影響で大規模な維持管理事業を十分に行えていなかった影響が顕在化しているものと思われる。特に道路については、現在も十分に予算措置できているとはいえず、今後も上昇するものと思われる。また、公営住宅については令和元年度ごろより徐々に大規模改修を行っておりある程度の低下は見込むことができ、学校については、統合中学校整備事業を令和３年度までに行う見込みとなっているため有形固定資産減価償却率について中学校部分については低下が見込めるが、小学校部分については依然高い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ごろ統合事業が完了した認定こども園・幼稚園・保育所や、近年計画的に大規模改修や長寿命化を行うことができている橋りょう・トンネル及び港湾・漁港、統廃合によって老朽化施設数が減少した公民館については、類似団体と比較して有形固定資産減価償却率が同程度が低い数値となっている。いずれも引き続き老朽化施設の廃止等の見直しを公共施設等総合管理計画等を活用しながら推進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20,898
20,664
104.38
15,464,272
14,634,472
820,626
6,443,552
10,306,974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41</xdr:row>
      <xdr:rowOff>30480</xdr:rowOff>
    </xdr:to>
    <xdr:cxnSp macro="">
      <xdr:nvCxnSpPr>
        <xdr:cNvPr id="55" name="直線コネクタ 54"/>
        <xdr:cNvCxnSpPr/>
      </xdr:nvCxnSpPr>
      <xdr:spPr>
        <a:xfrm flipV="1">
          <a:off x="4634865" y="581634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図書館】&#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0" name="【図書館】&#10;有形固定資産減価償却率平均値テキスト"/>
        <xdr:cNvSpPr txBox="1"/>
      </xdr:nvSpPr>
      <xdr:spPr>
        <a:xfrm>
          <a:off x="4673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1" name="フローチャート: 判断 60"/>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27686</xdr:rowOff>
    </xdr:from>
    <xdr:to>
      <xdr:col>20</xdr:col>
      <xdr:colOff>38100</xdr:colOff>
      <xdr:row>37</xdr:row>
      <xdr:rowOff>129286</xdr:rowOff>
    </xdr:to>
    <xdr:sp macro="" textlink="">
      <xdr:nvSpPr>
        <xdr:cNvPr id="62" name="フローチャート: 判断 61"/>
        <xdr:cNvSpPr/>
      </xdr:nvSpPr>
      <xdr:spPr>
        <a:xfrm>
          <a:off x="37465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52832</xdr:rowOff>
    </xdr:from>
    <xdr:to>
      <xdr:col>15</xdr:col>
      <xdr:colOff>101600</xdr:colOff>
      <xdr:row>36</xdr:row>
      <xdr:rowOff>154432</xdr:rowOff>
    </xdr:to>
    <xdr:sp macro="" textlink="">
      <xdr:nvSpPr>
        <xdr:cNvPr id="63" name="フローチャート: 判断 62"/>
        <xdr:cNvSpPr/>
      </xdr:nvSpPr>
      <xdr:spPr>
        <a:xfrm>
          <a:off x="2857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23114</xdr:rowOff>
    </xdr:from>
    <xdr:to>
      <xdr:col>10</xdr:col>
      <xdr:colOff>165100</xdr:colOff>
      <xdr:row>36</xdr:row>
      <xdr:rowOff>124714</xdr:rowOff>
    </xdr:to>
    <xdr:sp macro="" textlink="">
      <xdr:nvSpPr>
        <xdr:cNvPr id="64" name="フローチャート: 判断 63"/>
        <xdr:cNvSpPr/>
      </xdr:nvSpPr>
      <xdr:spPr>
        <a:xfrm>
          <a:off x="1968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13970</xdr:rowOff>
    </xdr:from>
    <xdr:to>
      <xdr:col>24</xdr:col>
      <xdr:colOff>114300</xdr:colOff>
      <xdr:row>40</xdr:row>
      <xdr:rowOff>115570</xdr:rowOff>
    </xdr:to>
    <xdr:sp macro="" textlink="">
      <xdr:nvSpPr>
        <xdr:cNvPr id="71" name="楕円 70"/>
        <xdr:cNvSpPr/>
      </xdr:nvSpPr>
      <xdr:spPr>
        <a:xfrm>
          <a:off x="45847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163847</xdr:rowOff>
    </xdr:from>
    <xdr:ext cx="405111" cy="259045"/>
    <xdr:sp macro="" textlink="">
      <xdr:nvSpPr>
        <xdr:cNvPr id="72" name="【図書館】&#10;有形固定資産減価償却率該当値テキスト"/>
        <xdr:cNvSpPr txBox="1"/>
      </xdr:nvSpPr>
      <xdr:spPr>
        <a:xfrm>
          <a:off x="4673600"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137414</xdr:rowOff>
    </xdr:from>
    <xdr:to>
      <xdr:col>20</xdr:col>
      <xdr:colOff>38100</xdr:colOff>
      <xdr:row>40</xdr:row>
      <xdr:rowOff>67564</xdr:rowOff>
    </xdr:to>
    <xdr:sp macro="" textlink="">
      <xdr:nvSpPr>
        <xdr:cNvPr id="73" name="楕円 72"/>
        <xdr:cNvSpPr/>
      </xdr:nvSpPr>
      <xdr:spPr>
        <a:xfrm>
          <a:off x="3746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16764</xdr:rowOff>
    </xdr:from>
    <xdr:to>
      <xdr:col>24</xdr:col>
      <xdr:colOff>63500</xdr:colOff>
      <xdr:row>40</xdr:row>
      <xdr:rowOff>64770</xdr:rowOff>
    </xdr:to>
    <xdr:cxnSp macro="">
      <xdr:nvCxnSpPr>
        <xdr:cNvPr id="74" name="直線コネクタ 73"/>
        <xdr:cNvCxnSpPr/>
      </xdr:nvCxnSpPr>
      <xdr:spPr>
        <a:xfrm>
          <a:off x="3797300" y="687476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91694</xdr:rowOff>
    </xdr:from>
    <xdr:to>
      <xdr:col>15</xdr:col>
      <xdr:colOff>101600</xdr:colOff>
      <xdr:row>40</xdr:row>
      <xdr:rowOff>21844</xdr:rowOff>
    </xdr:to>
    <xdr:sp macro="" textlink="">
      <xdr:nvSpPr>
        <xdr:cNvPr id="75" name="楕円 74"/>
        <xdr:cNvSpPr/>
      </xdr:nvSpPr>
      <xdr:spPr>
        <a:xfrm>
          <a:off x="2857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142494</xdr:rowOff>
    </xdr:from>
    <xdr:to>
      <xdr:col>19</xdr:col>
      <xdr:colOff>177800</xdr:colOff>
      <xdr:row>40</xdr:row>
      <xdr:rowOff>16764</xdr:rowOff>
    </xdr:to>
    <xdr:cxnSp macro="">
      <xdr:nvCxnSpPr>
        <xdr:cNvPr id="76" name="直線コネクタ 75"/>
        <xdr:cNvCxnSpPr/>
      </xdr:nvCxnSpPr>
      <xdr:spPr>
        <a:xfrm>
          <a:off x="2908300" y="68290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13970</xdr:rowOff>
    </xdr:from>
    <xdr:to>
      <xdr:col>6</xdr:col>
      <xdr:colOff>38100</xdr:colOff>
      <xdr:row>39</xdr:row>
      <xdr:rowOff>115570</xdr:rowOff>
    </xdr:to>
    <xdr:sp macro="" textlink="">
      <xdr:nvSpPr>
        <xdr:cNvPr id="77" name="楕円 76"/>
        <xdr:cNvSpPr/>
      </xdr:nvSpPr>
      <xdr:spPr>
        <a:xfrm>
          <a:off x="1079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145813</xdr:rowOff>
    </xdr:from>
    <xdr:ext cx="405111" cy="259045"/>
    <xdr:sp macro="" textlink="">
      <xdr:nvSpPr>
        <xdr:cNvPr id="78" name="n_1aveValue【図書館】&#10;有形固定資産減価償却率"/>
        <xdr:cNvSpPr txBox="1"/>
      </xdr:nvSpPr>
      <xdr:spPr>
        <a:xfrm>
          <a:off x="3582044" y="614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170959</xdr:rowOff>
    </xdr:from>
    <xdr:ext cx="405111" cy="259045"/>
    <xdr:sp macro="" textlink="">
      <xdr:nvSpPr>
        <xdr:cNvPr id="79" name="n_2aveValue【図書館】&#10;有形固定資産減価償却率"/>
        <xdr:cNvSpPr txBox="1"/>
      </xdr:nvSpPr>
      <xdr:spPr>
        <a:xfrm>
          <a:off x="2705744"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141241</xdr:rowOff>
    </xdr:from>
    <xdr:ext cx="405111" cy="259045"/>
    <xdr:sp macro="" textlink="">
      <xdr:nvSpPr>
        <xdr:cNvPr id="80" name="n_3aveValue【図書館】&#10;有形固定資産減価償却率"/>
        <xdr:cNvSpPr txBox="1"/>
      </xdr:nvSpPr>
      <xdr:spPr>
        <a:xfrm>
          <a:off x="1816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84091</xdr:rowOff>
    </xdr:from>
    <xdr:ext cx="405111" cy="259045"/>
    <xdr:sp macro="" textlink="">
      <xdr:nvSpPr>
        <xdr:cNvPr id="81" name="n_4aveValue【図書館】&#10;有形固定資産減価償却率"/>
        <xdr:cNvSpPr txBox="1"/>
      </xdr:nvSpPr>
      <xdr:spPr>
        <a:xfrm>
          <a:off x="927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58691</xdr:rowOff>
    </xdr:from>
    <xdr:ext cx="405111" cy="259045"/>
    <xdr:sp macro="" textlink="">
      <xdr:nvSpPr>
        <xdr:cNvPr id="82" name="n_1mainValue【図書館】&#10;有形固定資産減価償却率"/>
        <xdr:cNvSpPr txBox="1"/>
      </xdr:nvSpPr>
      <xdr:spPr>
        <a:xfrm>
          <a:off x="3582044" y="691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12971</xdr:rowOff>
    </xdr:from>
    <xdr:ext cx="405111" cy="259045"/>
    <xdr:sp macro="" textlink="">
      <xdr:nvSpPr>
        <xdr:cNvPr id="83" name="n_2mainValue【図書館】&#10;有形固定資産減価償却率"/>
        <xdr:cNvSpPr txBox="1"/>
      </xdr:nvSpPr>
      <xdr:spPr>
        <a:xfrm>
          <a:off x="2705744" y="687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106697</xdr:rowOff>
    </xdr:from>
    <xdr:ext cx="405111" cy="259045"/>
    <xdr:sp macro="" textlink="">
      <xdr:nvSpPr>
        <xdr:cNvPr id="84" name="n_4mainValue【図書館】&#10;有形固定資産減価償却率"/>
        <xdr:cNvSpPr txBox="1"/>
      </xdr:nvSpPr>
      <xdr:spPr>
        <a:xfrm>
          <a:off x="927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2" name="テキスト ボックス 10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4" name="テキスト ボックス 10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40</xdr:row>
      <xdr:rowOff>139700</xdr:rowOff>
    </xdr:to>
    <xdr:cxnSp macro="">
      <xdr:nvCxnSpPr>
        <xdr:cNvPr id="108" name="直線コネクタ 107"/>
        <xdr:cNvCxnSpPr/>
      </xdr:nvCxnSpPr>
      <xdr:spPr>
        <a:xfrm flipV="1">
          <a:off x="10476865" y="5702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09"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0" name="直線コネクタ 109"/>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11"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12" name="直線コネクタ 111"/>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13" name="【図書館】&#10;一人当たり面積平均値テキスト"/>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14" name="フローチャート: 判断 113"/>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15" name="フローチャート: 判断 114"/>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16" name="フローチャート: 判断 115"/>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76200</xdr:rowOff>
    </xdr:from>
    <xdr:to>
      <xdr:col>41</xdr:col>
      <xdr:colOff>101600</xdr:colOff>
      <xdr:row>39</xdr:row>
      <xdr:rowOff>6350</xdr:rowOff>
    </xdr:to>
    <xdr:sp macro="" textlink="">
      <xdr:nvSpPr>
        <xdr:cNvPr id="117" name="フローチャート: 判断 116"/>
        <xdr:cNvSpPr/>
      </xdr:nvSpPr>
      <xdr:spPr>
        <a:xfrm>
          <a:off x="7810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127000</xdr:rowOff>
    </xdr:from>
    <xdr:to>
      <xdr:col>36</xdr:col>
      <xdr:colOff>165100</xdr:colOff>
      <xdr:row>39</xdr:row>
      <xdr:rowOff>57150</xdr:rowOff>
    </xdr:to>
    <xdr:sp macro="" textlink="">
      <xdr:nvSpPr>
        <xdr:cNvPr id="118" name="フローチャート: 判断 117"/>
        <xdr:cNvSpPr/>
      </xdr:nvSpPr>
      <xdr:spPr>
        <a:xfrm>
          <a:off x="6921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24" name="楕円 123"/>
        <xdr:cNvSpPr/>
      </xdr:nvSpPr>
      <xdr:spPr>
        <a:xfrm>
          <a:off x="10426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22877</xdr:rowOff>
    </xdr:from>
    <xdr:ext cx="469744" cy="259045"/>
    <xdr:sp macro="" textlink="">
      <xdr:nvSpPr>
        <xdr:cNvPr id="125" name="【図書館】&#10;一人当たり面積該当値テキスト"/>
        <xdr:cNvSpPr txBox="1"/>
      </xdr:nvSpPr>
      <xdr:spPr>
        <a:xfrm>
          <a:off x="10515600"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44450</xdr:rowOff>
    </xdr:from>
    <xdr:to>
      <xdr:col>50</xdr:col>
      <xdr:colOff>165100</xdr:colOff>
      <xdr:row>39</xdr:row>
      <xdr:rowOff>146050</xdr:rowOff>
    </xdr:to>
    <xdr:sp macro="" textlink="">
      <xdr:nvSpPr>
        <xdr:cNvPr id="126" name="楕円 125"/>
        <xdr:cNvSpPr/>
      </xdr:nvSpPr>
      <xdr:spPr>
        <a:xfrm>
          <a:off x="9588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95250</xdr:rowOff>
    </xdr:from>
    <xdr:to>
      <xdr:col>55</xdr:col>
      <xdr:colOff>0</xdr:colOff>
      <xdr:row>39</xdr:row>
      <xdr:rowOff>95250</xdr:rowOff>
    </xdr:to>
    <xdr:cxnSp macro="">
      <xdr:nvCxnSpPr>
        <xdr:cNvPr id="127" name="直線コネクタ 126"/>
        <xdr:cNvCxnSpPr/>
      </xdr:nvCxnSpPr>
      <xdr:spPr>
        <a:xfrm>
          <a:off x="9639300" y="678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28" name="楕円 127"/>
        <xdr:cNvSpPr/>
      </xdr:nvSpPr>
      <xdr:spPr>
        <a:xfrm>
          <a:off x="86995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95250</xdr:rowOff>
    </xdr:from>
    <xdr:to>
      <xdr:col>50</xdr:col>
      <xdr:colOff>114300</xdr:colOff>
      <xdr:row>39</xdr:row>
      <xdr:rowOff>107950</xdr:rowOff>
    </xdr:to>
    <xdr:cxnSp macro="">
      <xdr:nvCxnSpPr>
        <xdr:cNvPr id="129" name="直線コネクタ 128"/>
        <xdr:cNvCxnSpPr/>
      </xdr:nvCxnSpPr>
      <xdr:spPr>
        <a:xfrm flipV="1">
          <a:off x="8750300" y="678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69850</xdr:rowOff>
    </xdr:from>
    <xdr:to>
      <xdr:col>36</xdr:col>
      <xdr:colOff>165100</xdr:colOff>
      <xdr:row>40</xdr:row>
      <xdr:rowOff>0</xdr:rowOff>
    </xdr:to>
    <xdr:sp macro="" textlink="">
      <xdr:nvSpPr>
        <xdr:cNvPr id="130" name="楕円 129"/>
        <xdr:cNvSpPr/>
      </xdr:nvSpPr>
      <xdr:spPr>
        <a:xfrm>
          <a:off x="6921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35577</xdr:rowOff>
    </xdr:from>
    <xdr:ext cx="469744" cy="259045"/>
    <xdr:sp macro="" textlink="">
      <xdr:nvSpPr>
        <xdr:cNvPr id="131" name="n_1aveValue【図書館】&#10;一人当たり面積"/>
        <xdr:cNvSpPr txBox="1"/>
      </xdr:nvSpPr>
      <xdr:spPr>
        <a:xfrm>
          <a:off x="93917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32" name="n_2aveValue【図書館】&#10;一人当たり面積"/>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22877</xdr:rowOff>
    </xdr:from>
    <xdr:ext cx="469744" cy="259045"/>
    <xdr:sp macro="" textlink="">
      <xdr:nvSpPr>
        <xdr:cNvPr id="133" name="n_3aveValue【図書館】&#10;一人当たり面積"/>
        <xdr:cNvSpPr txBox="1"/>
      </xdr:nvSpPr>
      <xdr:spPr>
        <a:xfrm>
          <a:off x="7626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73677</xdr:rowOff>
    </xdr:from>
    <xdr:ext cx="469744" cy="259045"/>
    <xdr:sp macro="" textlink="">
      <xdr:nvSpPr>
        <xdr:cNvPr id="134" name="n_4aveValue【図書館】&#10;一人当たり面積"/>
        <xdr:cNvSpPr txBox="1"/>
      </xdr:nvSpPr>
      <xdr:spPr>
        <a:xfrm>
          <a:off x="6737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137177</xdr:rowOff>
    </xdr:from>
    <xdr:ext cx="469744" cy="259045"/>
    <xdr:sp macro="" textlink="">
      <xdr:nvSpPr>
        <xdr:cNvPr id="135" name="n_1main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149877</xdr:rowOff>
    </xdr:from>
    <xdr:ext cx="469744" cy="259045"/>
    <xdr:sp macro="" textlink="">
      <xdr:nvSpPr>
        <xdr:cNvPr id="136" name="n_2mainValue【図書館】&#10;一人当たり面積"/>
        <xdr:cNvSpPr txBox="1"/>
      </xdr:nvSpPr>
      <xdr:spPr>
        <a:xfrm>
          <a:off x="85154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162577</xdr:rowOff>
    </xdr:from>
    <xdr:ext cx="469744" cy="259045"/>
    <xdr:sp macro="" textlink="">
      <xdr:nvSpPr>
        <xdr:cNvPr id="137" name="n_4mainValue【図書館】&#10;一人当たり面積"/>
        <xdr:cNvSpPr txBox="1"/>
      </xdr:nvSpPr>
      <xdr:spPr>
        <a:xfrm>
          <a:off x="673742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9" name="直線コネクタ 14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0" name="テキスト ボックス 149"/>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1" name="直線コネクタ 15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2" name="テキスト ボックス 15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3" name="直線コネクタ 15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4" name="テキスト ボックス 15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5" name="直線コネクタ 15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6" name="テキスト ボックス 15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8" name="テキスト ボックス 15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54864</xdr:rowOff>
    </xdr:from>
    <xdr:to>
      <xdr:col>24</xdr:col>
      <xdr:colOff>62865</xdr:colOff>
      <xdr:row>64</xdr:row>
      <xdr:rowOff>0</xdr:rowOff>
    </xdr:to>
    <xdr:cxnSp macro="">
      <xdr:nvCxnSpPr>
        <xdr:cNvPr id="160" name="直線コネクタ 159"/>
        <xdr:cNvCxnSpPr/>
      </xdr:nvCxnSpPr>
      <xdr:spPr>
        <a:xfrm flipV="1">
          <a:off x="4634865" y="9484614"/>
          <a:ext cx="0" cy="148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61" name="【体育館・プール】&#10;有形固定資産減価償却率最小値テキスト"/>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62" name="直線コネクタ 161"/>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1541</xdr:rowOff>
    </xdr:from>
    <xdr:ext cx="405111" cy="259045"/>
    <xdr:sp macro="" textlink="">
      <xdr:nvSpPr>
        <xdr:cNvPr id="163" name="【体育館・プール】&#10;有形固定資産減価償却率最大値テキスト"/>
        <xdr:cNvSpPr txBox="1"/>
      </xdr:nvSpPr>
      <xdr:spPr>
        <a:xfrm>
          <a:off x="4673600" y="925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54864</xdr:rowOff>
    </xdr:from>
    <xdr:to>
      <xdr:col>24</xdr:col>
      <xdr:colOff>152400</xdr:colOff>
      <xdr:row>55</xdr:row>
      <xdr:rowOff>54864</xdr:rowOff>
    </xdr:to>
    <xdr:cxnSp macro="">
      <xdr:nvCxnSpPr>
        <xdr:cNvPr id="164" name="直線コネクタ 163"/>
        <xdr:cNvCxnSpPr/>
      </xdr:nvCxnSpPr>
      <xdr:spPr>
        <a:xfrm>
          <a:off x="4546600" y="948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7637</xdr:rowOff>
    </xdr:from>
    <xdr:ext cx="405111" cy="259045"/>
    <xdr:sp macro="" textlink="">
      <xdr:nvSpPr>
        <xdr:cNvPr id="165" name="【体育館・プール】&#10;有形固定資産減価償却率平均値テキスト"/>
        <xdr:cNvSpPr txBox="1"/>
      </xdr:nvSpPr>
      <xdr:spPr>
        <a:xfrm>
          <a:off x="4673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66" name="フローチャート: 判断 165"/>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164084</xdr:rowOff>
    </xdr:from>
    <xdr:to>
      <xdr:col>20</xdr:col>
      <xdr:colOff>38100</xdr:colOff>
      <xdr:row>59</xdr:row>
      <xdr:rowOff>94234</xdr:rowOff>
    </xdr:to>
    <xdr:sp macro="" textlink="">
      <xdr:nvSpPr>
        <xdr:cNvPr id="167" name="フローチャート: 判断 166"/>
        <xdr:cNvSpPr/>
      </xdr:nvSpPr>
      <xdr:spPr>
        <a:xfrm>
          <a:off x="3746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116078</xdr:rowOff>
    </xdr:from>
    <xdr:to>
      <xdr:col>15</xdr:col>
      <xdr:colOff>101600</xdr:colOff>
      <xdr:row>59</xdr:row>
      <xdr:rowOff>46228</xdr:rowOff>
    </xdr:to>
    <xdr:sp macro="" textlink="">
      <xdr:nvSpPr>
        <xdr:cNvPr id="168" name="フローチャート: 判断 167"/>
        <xdr:cNvSpPr/>
      </xdr:nvSpPr>
      <xdr:spPr>
        <a:xfrm>
          <a:off x="28575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79502</xdr:rowOff>
    </xdr:from>
    <xdr:to>
      <xdr:col>10</xdr:col>
      <xdr:colOff>165100</xdr:colOff>
      <xdr:row>59</xdr:row>
      <xdr:rowOff>9652</xdr:rowOff>
    </xdr:to>
    <xdr:sp macro="" textlink="">
      <xdr:nvSpPr>
        <xdr:cNvPr id="169" name="フローチャート: 判断 168"/>
        <xdr:cNvSpPr/>
      </xdr:nvSpPr>
      <xdr:spPr>
        <a:xfrm>
          <a:off x="1968500" y="1002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70358</xdr:rowOff>
    </xdr:from>
    <xdr:to>
      <xdr:col>6</xdr:col>
      <xdr:colOff>38100</xdr:colOff>
      <xdr:row>59</xdr:row>
      <xdr:rowOff>508</xdr:rowOff>
    </xdr:to>
    <xdr:sp macro="" textlink="">
      <xdr:nvSpPr>
        <xdr:cNvPr id="170" name="フローチャート: 判断 169"/>
        <xdr:cNvSpPr/>
      </xdr:nvSpPr>
      <xdr:spPr>
        <a:xfrm>
          <a:off x="1079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90932</xdr:rowOff>
    </xdr:from>
    <xdr:to>
      <xdr:col>24</xdr:col>
      <xdr:colOff>114300</xdr:colOff>
      <xdr:row>58</xdr:row>
      <xdr:rowOff>21082</xdr:rowOff>
    </xdr:to>
    <xdr:sp macro="" textlink="">
      <xdr:nvSpPr>
        <xdr:cNvPr id="176" name="楕円 175"/>
        <xdr:cNvSpPr/>
      </xdr:nvSpPr>
      <xdr:spPr>
        <a:xfrm>
          <a:off x="4584700" y="986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113809</xdr:rowOff>
    </xdr:from>
    <xdr:ext cx="405111" cy="259045"/>
    <xdr:sp macro="" textlink="">
      <xdr:nvSpPr>
        <xdr:cNvPr id="177" name="【体育館・プール】&#10;有形固定資産減価償却率該当値テキスト"/>
        <xdr:cNvSpPr txBox="1"/>
      </xdr:nvSpPr>
      <xdr:spPr>
        <a:xfrm>
          <a:off x="4673600" y="9715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38354</xdr:rowOff>
    </xdr:from>
    <xdr:to>
      <xdr:col>20</xdr:col>
      <xdr:colOff>38100</xdr:colOff>
      <xdr:row>57</xdr:row>
      <xdr:rowOff>139954</xdr:rowOff>
    </xdr:to>
    <xdr:sp macro="" textlink="">
      <xdr:nvSpPr>
        <xdr:cNvPr id="178" name="楕円 177"/>
        <xdr:cNvSpPr/>
      </xdr:nvSpPr>
      <xdr:spPr>
        <a:xfrm>
          <a:off x="3746500" y="98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89154</xdr:rowOff>
    </xdr:from>
    <xdr:to>
      <xdr:col>24</xdr:col>
      <xdr:colOff>63500</xdr:colOff>
      <xdr:row>57</xdr:row>
      <xdr:rowOff>141732</xdr:rowOff>
    </xdr:to>
    <xdr:cxnSp macro="">
      <xdr:nvCxnSpPr>
        <xdr:cNvPr id="179" name="直線コネクタ 178"/>
        <xdr:cNvCxnSpPr/>
      </xdr:nvCxnSpPr>
      <xdr:spPr>
        <a:xfrm>
          <a:off x="3797300" y="986180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159512</xdr:rowOff>
    </xdr:from>
    <xdr:to>
      <xdr:col>15</xdr:col>
      <xdr:colOff>101600</xdr:colOff>
      <xdr:row>57</xdr:row>
      <xdr:rowOff>89662</xdr:rowOff>
    </xdr:to>
    <xdr:sp macro="" textlink="">
      <xdr:nvSpPr>
        <xdr:cNvPr id="180" name="楕円 179"/>
        <xdr:cNvSpPr/>
      </xdr:nvSpPr>
      <xdr:spPr>
        <a:xfrm>
          <a:off x="2857500" y="97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38862</xdr:rowOff>
    </xdr:from>
    <xdr:to>
      <xdr:col>19</xdr:col>
      <xdr:colOff>177800</xdr:colOff>
      <xdr:row>57</xdr:row>
      <xdr:rowOff>89154</xdr:rowOff>
    </xdr:to>
    <xdr:cxnSp macro="">
      <xdr:nvCxnSpPr>
        <xdr:cNvPr id="181" name="直線コネクタ 180"/>
        <xdr:cNvCxnSpPr/>
      </xdr:nvCxnSpPr>
      <xdr:spPr>
        <a:xfrm>
          <a:off x="2908300" y="98115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24638</xdr:rowOff>
    </xdr:from>
    <xdr:to>
      <xdr:col>6</xdr:col>
      <xdr:colOff>38100</xdr:colOff>
      <xdr:row>57</xdr:row>
      <xdr:rowOff>126238</xdr:rowOff>
    </xdr:to>
    <xdr:sp macro="" textlink="">
      <xdr:nvSpPr>
        <xdr:cNvPr id="182" name="楕円 181"/>
        <xdr:cNvSpPr/>
      </xdr:nvSpPr>
      <xdr:spPr>
        <a:xfrm>
          <a:off x="1079500" y="97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85361</xdr:rowOff>
    </xdr:from>
    <xdr:ext cx="405111" cy="259045"/>
    <xdr:sp macro="" textlink="">
      <xdr:nvSpPr>
        <xdr:cNvPr id="183" name="n_1aveValue【体育館・プール】&#10;有形固定資産減価償却率"/>
        <xdr:cNvSpPr txBox="1"/>
      </xdr:nvSpPr>
      <xdr:spPr>
        <a:xfrm>
          <a:off x="358204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37355</xdr:rowOff>
    </xdr:from>
    <xdr:ext cx="405111" cy="259045"/>
    <xdr:sp macro="" textlink="">
      <xdr:nvSpPr>
        <xdr:cNvPr id="184" name="n_2aveValue【体育館・プール】&#10;有形固定資産減価償却率"/>
        <xdr:cNvSpPr txBox="1"/>
      </xdr:nvSpPr>
      <xdr:spPr>
        <a:xfrm>
          <a:off x="2705744" y="1015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26179</xdr:rowOff>
    </xdr:from>
    <xdr:ext cx="405111" cy="259045"/>
    <xdr:sp macro="" textlink="">
      <xdr:nvSpPr>
        <xdr:cNvPr id="185" name="n_3aveValue【体育館・プール】&#10;有形固定資産減価償却率"/>
        <xdr:cNvSpPr txBox="1"/>
      </xdr:nvSpPr>
      <xdr:spPr>
        <a:xfrm>
          <a:off x="1816744" y="979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163085</xdr:rowOff>
    </xdr:from>
    <xdr:ext cx="405111" cy="259045"/>
    <xdr:sp macro="" textlink="">
      <xdr:nvSpPr>
        <xdr:cNvPr id="186" name="n_4aveValue【体育館・プール】&#10;有形固定資産減価償却率"/>
        <xdr:cNvSpPr txBox="1"/>
      </xdr:nvSpPr>
      <xdr:spPr>
        <a:xfrm>
          <a:off x="927744" y="1010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156481</xdr:rowOff>
    </xdr:from>
    <xdr:ext cx="405111" cy="259045"/>
    <xdr:sp macro="" textlink="">
      <xdr:nvSpPr>
        <xdr:cNvPr id="187" name="n_1mainValue【体育館・プール】&#10;有形固定資産減価償却率"/>
        <xdr:cNvSpPr txBox="1"/>
      </xdr:nvSpPr>
      <xdr:spPr>
        <a:xfrm>
          <a:off x="3582044" y="958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106189</xdr:rowOff>
    </xdr:from>
    <xdr:ext cx="405111" cy="259045"/>
    <xdr:sp macro="" textlink="">
      <xdr:nvSpPr>
        <xdr:cNvPr id="188" name="n_2mainValue【体育館・プール】&#10;有形固定資産減価償却率"/>
        <xdr:cNvSpPr txBox="1"/>
      </xdr:nvSpPr>
      <xdr:spPr>
        <a:xfrm>
          <a:off x="2705744" y="953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142765</xdr:rowOff>
    </xdr:from>
    <xdr:ext cx="405111" cy="259045"/>
    <xdr:sp macro="" textlink="">
      <xdr:nvSpPr>
        <xdr:cNvPr id="189" name="n_4mainValue【体育館・プール】&#10;有形固定資産減価償却率"/>
        <xdr:cNvSpPr txBox="1"/>
      </xdr:nvSpPr>
      <xdr:spPr>
        <a:xfrm>
          <a:off x="927744" y="957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00" name="直線コネクタ 199"/>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01" name="テキスト ボックス 200"/>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02" name="直線コネクタ 201"/>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3" name="テキスト ボックス 202"/>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04" name="直線コネクタ 203"/>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05" name="テキスト ボックス 204"/>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08" name="直線コネクタ 207"/>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09" name="テキスト ボックス 208"/>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0" name="直線コネクタ 20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1" name="テキスト ボックス 210"/>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12" name="直線コネクタ 211"/>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13" name="テキスト ボックス 212"/>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27146</xdr:rowOff>
    </xdr:from>
    <xdr:to>
      <xdr:col>54</xdr:col>
      <xdr:colOff>189865</xdr:colOff>
      <xdr:row>64</xdr:row>
      <xdr:rowOff>77153</xdr:rowOff>
    </xdr:to>
    <xdr:cxnSp macro="">
      <xdr:nvCxnSpPr>
        <xdr:cNvPr id="217" name="直線コネクタ 216"/>
        <xdr:cNvCxnSpPr/>
      </xdr:nvCxnSpPr>
      <xdr:spPr>
        <a:xfrm flipV="1">
          <a:off x="10476865" y="9628346"/>
          <a:ext cx="0" cy="1421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80980</xdr:rowOff>
    </xdr:from>
    <xdr:ext cx="469744" cy="259045"/>
    <xdr:sp macro="" textlink="">
      <xdr:nvSpPr>
        <xdr:cNvPr id="218" name="【体育館・プール】&#10;一人当たり面積最小値テキスト"/>
        <xdr:cNvSpPr txBox="1"/>
      </xdr:nvSpPr>
      <xdr:spPr>
        <a:xfrm>
          <a:off x="10515600" y="1105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77153</xdr:rowOff>
    </xdr:from>
    <xdr:to>
      <xdr:col>55</xdr:col>
      <xdr:colOff>88900</xdr:colOff>
      <xdr:row>64</xdr:row>
      <xdr:rowOff>77153</xdr:rowOff>
    </xdr:to>
    <xdr:cxnSp macro="">
      <xdr:nvCxnSpPr>
        <xdr:cNvPr id="219" name="直線コネクタ 218"/>
        <xdr:cNvCxnSpPr/>
      </xdr:nvCxnSpPr>
      <xdr:spPr>
        <a:xfrm>
          <a:off x="10388600" y="11049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145273</xdr:rowOff>
    </xdr:from>
    <xdr:ext cx="469744" cy="259045"/>
    <xdr:sp macro="" textlink="">
      <xdr:nvSpPr>
        <xdr:cNvPr id="220" name="【体育館・プール】&#10;一人当たり面積最大値テキスト"/>
        <xdr:cNvSpPr txBox="1"/>
      </xdr:nvSpPr>
      <xdr:spPr>
        <a:xfrm>
          <a:off x="10515600" y="940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27146</xdr:rowOff>
    </xdr:from>
    <xdr:to>
      <xdr:col>55</xdr:col>
      <xdr:colOff>88900</xdr:colOff>
      <xdr:row>56</xdr:row>
      <xdr:rowOff>27146</xdr:rowOff>
    </xdr:to>
    <xdr:cxnSp macro="">
      <xdr:nvCxnSpPr>
        <xdr:cNvPr id="221" name="直線コネクタ 220"/>
        <xdr:cNvCxnSpPr/>
      </xdr:nvCxnSpPr>
      <xdr:spPr>
        <a:xfrm>
          <a:off x="10388600" y="962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11923</xdr:rowOff>
    </xdr:from>
    <xdr:ext cx="469744" cy="259045"/>
    <xdr:sp macro="" textlink="">
      <xdr:nvSpPr>
        <xdr:cNvPr id="222" name="【体育館・プール】&#10;一人当たり面積平均値テキスト"/>
        <xdr:cNvSpPr txBox="1"/>
      </xdr:nvSpPr>
      <xdr:spPr>
        <a:xfrm>
          <a:off x="10515600" y="10641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33496</xdr:rowOff>
    </xdr:from>
    <xdr:to>
      <xdr:col>55</xdr:col>
      <xdr:colOff>50800</xdr:colOff>
      <xdr:row>62</xdr:row>
      <xdr:rowOff>135096</xdr:rowOff>
    </xdr:to>
    <xdr:sp macro="" textlink="">
      <xdr:nvSpPr>
        <xdr:cNvPr id="223" name="フローチャート: 判断 222"/>
        <xdr:cNvSpPr/>
      </xdr:nvSpPr>
      <xdr:spPr>
        <a:xfrm>
          <a:off x="10426700" y="1066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39212</xdr:rowOff>
    </xdr:from>
    <xdr:to>
      <xdr:col>50</xdr:col>
      <xdr:colOff>165100</xdr:colOff>
      <xdr:row>62</xdr:row>
      <xdr:rowOff>140812</xdr:rowOff>
    </xdr:to>
    <xdr:sp macro="" textlink="">
      <xdr:nvSpPr>
        <xdr:cNvPr id="224" name="フローチャート: 判断 223"/>
        <xdr:cNvSpPr/>
      </xdr:nvSpPr>
      <xdr:spPr>
        <a:xfrm>
          <a:off x="9588500" y="106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49213</xdr:rowOff>
    </xdr:from>
    <xdr:to>
      <xdr:col>46</xdr:col>
      <xdr:colOff>38100</xdr:colOff>
      <xdr:row>62</xdr:row>
      <xdr:rowOff>150813</xdr:rowOff>
    </xdr:to>
    <xdr:sp macro="" textlink="">
      <xdr:nvSpPr>
        <xdr:cNvPr id="225" name="フローチャート: 判断 224"/>
        <xdr:cNvSpPr/>
      </xdr:nvSpPr>
      <xdr:spPr>
        <a:xfrm>
          <a:off x="8699500" y="1067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62071</xdr:rowOff>
    </xdr:from>
    <xdr:to>
      <xdr:col>41</xdr:col>
      <xdr:colOff>101600</xdr:colOff>
      <xdr:row>62</xdr:row>
      <xdr:rowOff>163671</xdr:rowOff>
    </xdr:to>
    <xdr:sp macro="" textlink="">
      <xdr:nvSpPr>
        <xdr:cNvPr id="226" name="フローチャート: 判断 225"/>
        <xdr:cNvSpPr/>
      </xdr:nvSpPr>
      <xdr:spPr>
        <a:xfrm>
          <a:off x="7810500" y="106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43497</xdr:rowOff>
    </xdr:from>
    <xdr:to>
      <xdr:col>36</xdr:col>
      <xdr:colOff>165100</xdr:colOff>
      <xdr:row>62</xdr:row>
      <xdr:rowOff>145097</xdr:rowOff>
    </xdr:to>
    <xdr:sp macro="" textlink="">
      <xdr:nvSpPr>
        <xdr:cNvPr id="227" name="フローチャート: 判断 226"/>
        <xdr:cNvSpPr/>
      </xdr:nvSpPr>
      <xdr:spPr>
        <a:xfrm>
          <a:off x="6921500" y="1067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44926</xdr:rowOff>
    </xdr:from>
    <xdr:to>
      <xdr:col>55</xdr:col>
      <xdr:colOff>50800</xdr:colOff>
      <xdr:row>60</xdr:row>
      <xdr:rowOff>146526</xdr:rowOff>
    </xdr:to>
    <xdr:sp macro="" textlink="">
      <xdr:nvSpPr>
        <xdr:cNvPr id="233" name="楕円 232"/>
        <xdr:cNvSpPr/>
      </xdr:nvSpPr>
      <xdr:spPr>
        <a:xfrm>
          <a:off x="10426700" y="1033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67803</xdr:rowOff>
    </xdr:from>
    <xdr:ext cx="469744" cy="259045"/>
    <xdr:sp macro="" textlink="">
      <xdr:nvSpPr>
        <xdr:cNvPr id="234" name="【体育館・プール】&#10;一人当たり面積該当値テキスト"/>
        <xdr:cNvSpPr txBox="1"/>
      </xdr:nvSpPr>
      <xdr:spPr>
        <a:xfrm>
          <a:off x="10515600" y="1018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56356</xdr:rowOff>
    </xdr:from>
    <xdr:to>
      <xdr:col>50</xdr:col>
      <xdr:colOff>165100</xdr:colOff>
      <xdr:row>60</xdr:row>
      <xdr:rowOff>157956</xdr:rowOff>
    </xdr:to>
    <xdr:sp macro="" textlink="">
      <xdr:nvSpPr>
        <xdr:cNvPr id="235" name="楕円 234"/>
        <xdr:cNvSpPr/>
      </xdr:nvSpPr>
      <xdr:spPr>
        <a:xfrm>
          <a:off x="9588500" y="1034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95726</xdr:rowOff>
    </xdr:from>
    <xdr:to>
      <xdr:col>55</xdr:col>
      <xdr:colOff>0</xdr:colOff>
      <xdr:row>60</xdr:row>
      <xdr:rowOff>107156</xdr:rowOff>
    </xdr:to>
    <xdr:cxnSp macro="">
      <xdr:nvCxnSpPr>
        <xdr:cNvPr id="236" name="直線コネクタ 235"/>
        <xdr:cNvCxnSpPr/>
      </xdr:nvCxnSpPr>
      <xdr:spPr>
        <a:xfrm flipV="1">
          <a:off x="9639300" y="1038272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73501</xdr:rowOff>
    </xdr:from>
    <xdr:to>
      <xdr:col>46</xdr:col>
      <xdr:colOff>38100</xdr:colOff>
      <xdr:row>61</xdr:row>
      <xdr:rowOff>3651</xdr:rowOff>
    </xdr:to>
    <xdr:sp macro="" textlink="">
      <xdr:nvSpPr>
        <xdr:cNvPr id="237" name="楕円 236"/>
        <xdr:cNvSpPr/>
      </xdr:nvSpPr>
      <xdr:spPr>
        <a:xfrm>
          <a:off x="8699500" y="1036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107156</xdr:rowOff>
    </xdr:from>
    <xdr:to>
      <xdr:col>50</xdr:col>
      <xdr:colOff>114300</xdr:colOff>
      <xdr:row>60</xdr:row>
      <xdr:rowOff>124301</xdr:rowOff>
    </xdr:to>
    <xdr:cxnSp macro="">
      <xdr:nvCxnSpPr>
        <xdr:cNvPr id="238" name="直線コネクタ 237"/>
        <xdr:cNvCxnSpPr/>
      </xdr:nvCxnSpPr>
      <xdr:spPr>
        <a:xfrm flipV="1">
          <a:off x="8750300" y="10394156"/>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149225</xdr:rowOff>
    </xdr:from>
    <xdr:to>
      <xdr:col>36</xdr:col>
      <xdr:colOff>165100</xdr:colOff>
      <xdr:row>63</xdr:row>
      <xdr:rowOff>79375</xdr:rowOff>
    </xdr:to>
    <xdr:sp macro="" textlink="">
      <xdr:nvSpPr>
        <xdr:cNvPr id="239" name="楕円 238"/>
        <xdr:cNvSpPr/>
      </xdr:nvSpPr>
      <xdr:spPr>
        <a:xfrm>
          <a:off x="69215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131939</xdr:rowOff>
    </xdr:from>
    <xdr:ext cx="469744" cy="259045"/>
    <xdr:sp macro="" textlink="">
      <xdr:nvSpPr>
        <xdr:cNvPr id="240" name="n_1aveValue【体育館・プール】&#10;一人当たり面積"/>
        <xdr:cNvSpPr txBox="1"/>
      </xdr:nvSpPr>
      <xdr:spPr>
        <a:xfrm>
          <a:off x="9391727" y="1076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141940</xdr:rowOff>
    </xdr:from>
    <xdr:ext cx="469744" cy="259045"/>
    <xdr:sp macro="" textlink="">
      <xdr:nvSpPr>
        <xdr:cNvPr id="241" name="n_2aveValue【体育館・プール】&#10;一人当たり面積"/>
        <xdr:cNvSpPr txBox="1"/>
      </xdr:nvSpPr>
      <xdr:spPr>
        <a:xfrm>
          <a:off x="8515427" y="1077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8748</xdr:rowOff>
    </xdr:from>
    <xdr:ext cx="469744" cy="259045"/>
    <xdr:sp macro="" textlink="">
      <xdr:nvSpPr>
        <xdr:cNvPr id="242" name="n_3aveValue【体育館・プール】&#10;一人当たり面積"/>
        <xdr:cNvSpPr txBox="1"/>
      </xdr:nvSpPr>
      <xdr:spPr>
        <a:xfrm>
          <a:off x="7626427" y="1046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161624</xdr:rowOff>
    </xdr:from>
    <xdr:ext cx="469744" cy="259045"/>
    <xdr:sp macro="" textlink="">
      <xdr:nvSpPr>
        <xdr:cNvPr id="243" name="n_4aveValue【体育館・プール】&#10;一人当たり面積"/>
        <xdr:cNvSpPr txBox="1"/>
      </xdr:nvSpPr>
      <xdr:spPr>
        <a:xfrm>
          <a:off x="6737427" y="1044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3033</xdr:rowOff>
    </xdr:from>
    <xdr:ext cx="469744" cy="259045"/>
    <xdr:sp macro="" textlink="">
      <xdr:nvSpPr>
        <xdr:cNvPr id="244" name="n_1mainValue【体育館・プール】&#10;一人当たり面積"/>
        <xdr:cNvSpPr txBox="1"/>
      </xdr:nvSpPr>
      <xdr:spPr>
        <a:xfrm>
          <a:off x="9391727" y="1011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20178</xdr:rowOff>
    </xdr:from>
    <xdr:ext cx="469744" cy="259045"/>
    <xdr:sp macro="" textlink="">
      <xdr:nvSpPr>
        <xdr:cNvPr id="245" name="n_2mainValue【体育館・プール】&#10;一人当たり面積"/>
        <xdr:cNvSpPr txBox="1"/>
      </xdr:nvSpPr>
      <xdr:spPr>
        <a:xfrm>
          <a:off x="8515427" y="101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70502</xdr:rowOff>
    </xdr:from>
    <xdr:ext cx="469744" cy="259045"/>
    <xdr:sp macro="" textlink="">
      <xdr:nvSpPr>
        <xdr:cNvPr id="246" name="n_4mainValue【体育館・プール】&#10;一人当たり面積"/>
        <xdr:cNvSpPr txBox="1"/>
      </xdr:nvSpPr>
      <xdr:spPr>
        <a:xfrm>
          <a:off x="6737427" y="1087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43814</xdr:rowOff>
    </xdr:to>
    <xdr:cxnSp macro="">
      <xdr:nvCxnSpPr>
        <xdr:cNvPr id="271" name="直線コネクタ 270"/>
        <xdr:cNvCxnSpPr/>
      </xdr:nvCxnSpPr>
      <xdr:spPr>
        <a:xfrm flipV="1">
          <a:off x="4634865" y="13384530"/>
          <a:ext cx="0" cy="1403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47641</xdr:rowOff>
    </xdr:from>
    <xdr:ext cx="405111" cy="259045"/>
    <xdr:sp macro="" textlink="">
      <xdr:nvSpPr>
        <xdr:cNvPr id="272" name="【福祉施設】&#10;有形固定資産減価償却率最小値テキスト"/>
        <xdr:cNvSpPr txBox="1"/>
      </xdr:nvSpPr>
      <xdr:spPr>
        <a:xfrm>
          <a:off x="4673600" y="1479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43814</xdr:rowOff>
    </xdr:from>
    <xdr:to>
      <xdr:col>24</xdr:col>
      <xdr:colOff>152400</xdr:colOff>
      <xdr:row>86</xdr:row>
      <xdr:rowOff>43814</xdr:rowOff>
    </xdr:to>
    <xdr:cxnSp macro="">
      <xdr:nvCxnSpPr>
        <xdr:cNvPr id="273" name="直線コネクタ 272"/>
        <xdr:cNvCxnSpPr/>
      </xdr:nvCxnSpPr>
      <xdr:spPr>
        <a:xfrm>
          <a:off x="4546600" y="1478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74" name="【福祉施設】&#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75" name="直線コネクタ 274"/>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118127</xdr:rowOff>
    </xdr:from>
    <xdr:ext cx="405111" cy="259045"/>
    <xdr:sp macro="" textlink="">
      <xdr:nvSpPr>
        <xdr:cNvPr id="276" name="【福祉施設】&#10;有形固定資産減価償却率平均値テキスト"/>
        <xdr:cNvSpPr txBox="1"/>
      </xdr:nvSpPr>
      <xdr:spPr>
        <a:xfrm>
          <a:off x="4673600" y="1400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77" name="フローチャート: 判断 276"/>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78" name="フローチャート: 判断 277"/>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111125</xdr:rowOff>
    </xdr:from>
    <xdr:to>
      <xdr:col>15</xdr:col>
      <xdr:colOff>101600</xdr:colOff>
      <xdr:row>82</xdr:row>
      <xdr:rowOff>41275</xdr:rowOff>
    </xdr:to>
    <xdr:sp macro="" textlink="">
      <xdr:nvSpPr>
        <xdr:cNvPr id="279" name="フローチャート: 判断 278"/>
        <xdr:cNvSpPr/>
      </xdr:nvSpPr>
      <xdr:spPr>
        <a:xfrm>
          <a:off x="2857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80" name="フローチャート: 判断 279"/>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81" name="フローチャート: 判断 280"/>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80</xdr:row>
      <xdr:rowOff>147320</xdr:rowOff>
    </xdr:from>
    <xdr:to>
      <xdr:col>6</xdr:col>
      <xdr:colOff>38100</xdr:colOff>
      <xdr:row>81</xdr:row>
      <xdr:rowOff>77470</xdr:rowOff>
    </xdr:to>
    <xdr:sp macro="" textlink="">
      <xdr:nvSpPr>
        <xdr:cNvPr id="287" name="楕円 286"/>
        <xdr:cNvSpPr/>
      </xdr:nvSpPr>
      <xdr:spPr>
        <a:xfrm>
          <a:off x="1079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69232</xdr:rowOff>
    </xdr:from>
    <xdr:ext cx="405111" cy="259045"/>
    <xdr:sp macro="" textlink="">
      <xdr:nvSpPr>
        <xdr:cNvPr id="288" name="n_1ave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57802</xdr:rowOff>
    </xdr:from>
    <xdr:ext cx="405111" cy="259045"/>
    <xdr:sp macro="" textlink="">
      <xdr:nvSpPr>
        <xdr:cNvPr id="289" name="n_2aveValue【福祉施設】&#10;有形固定資産減価償却率"/>
        <xdr:cNvSpPr txBox="1"/>
      </xdr:nvSpPr>
      <xdr:spPr>
        <a:xfrm>
          <a:off x="27057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290" name="n_3aveValue【福祉施設】&#10;有形固定資産減価償却率"/>
        <xdr:cNvSpPr txBox="1"/>
      </xdr:nvSpPr>
      <xdr:spPr>
        <a:xfrm>
          <a:off x="1816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291" name="n_4aveValue【福祉施設】&#10;有形固定資産減価償却率"/>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292" name="n_4main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3" name="直線コネクタ 30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4" name="テキスト ボックス 30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5" name="直線コネクタ 30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6" name="テキスト ボックス 30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9" name="直線コネクタ 30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0" name="テキスト ボックス 30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1" name="直線コネクタ 31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2" name="テキスト ボックス 31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35561</xdr:rowOff>
    </xdr:from>
    <xdr:to>
      <xdr:col>54</xdr:col>
      <xdr:colOff>189865</xdr:colOff>
      <xdr:row>86</xdr:row>
      <xdr:rowOff>90170</xdr:rowOff>
    </xdr:to>
    <xdr:cxnSp macro="">
      <xdr:nvCxnSpPr>
        <xdr:cNvPr id="316" name="直線コネクタ 315"/>
        <xdr:cNvCxnSpPr/>
      </xdr:nvCxnSpPr>
      <xdr:spPr>
        <a:xfrm flipV="1">
          <a:off x="10476865" y="13237211"/>
          <a:ext cx="0" cy="1597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93997</xdr:rowOff>
    </xdr:from>
    <xdr:ext cx="469744" cy="259045"/>
    <xdr:sp macro="" textlink="">
      <xdr:nvSpPr>
        <xdr:cNvPr id="317" name="【福祉施設】&#10;一人当たり面積最小値テキスト"/>
        <xdr:cNvSpPr txBox="1"/>
      </xdr:nvSpPr>
      <xdr:spPr>
        <a:xfrm>
          <a:off x="10515600" y="1483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90170</xdr:rowOff>
    </xdr:from>
    <xdr:to>
      <xdr:col>55</xdr:col>
      <xdr:colOff>88900</xdr:colOff>
      <xdr:row>86</xdr:row>
      <xdr:rowOff>90170</xdr:rowOff>
    </xdr:to>
    <xdr:cxnSp macro="">
      <xdr:nvCxnSpPr>
        <xdr:cNvPr id="318" name="直線コネクタ 317"/>
        <xdr:cNvCxnSpPr/>
      </xdr:nvCxnSpPr>
      <xdr:spPr>
        <a:xfrm>
          <a:off x="10388600" y="14834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153688</xdr:rowOff>
    </xdr:from>
    <xdr:ext cx="469744" cy="259045"/>
    <xdr:sp macro="" textlink="">
      <xdr:nvSpPr>
        <xdr:cNvPr id="319" name="【福祉施設】&#10;一人当たり面積最大値テキスト"/>
        <xdr:cNvSpPr txBox="1"/>
      </xdr:nvSpPr>
      <xdr:spPr>
        <a:xfrm>
          <a:off x="10515600"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35561</xdr:rowOff>
    </xdr:from>
    <xdr:to>
      <xdr:col>55</xdr:col>
      <xdr:colOff>88900</xdr:colOff>
      <xdr:row>77</xdr:row>
      <xdr:rowOff>35561</xdr:rowOff>
    </xdr:to>
    <xdr:cxnSp macro="">
      <xdr:nvCxnSpPr>
        <xdr:cNvPr id="320" name="直線コネクタ 319"/>
        <xdr:cNvCxnSpPr/>
      </xdr:nvCxnSpPr>
      <xdr:spPr>
        <a:xfrm>
          <a:off x="10388600" y="1323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69866</xdr:rowOff>
    </xdr:from>
    <xdr:ext cx="469744" cy="259045"/>
    <xdr:sp macro="" textlink="">
      <xdr:nvSpPr>
        <xdr:cNvPr id="321" name="【福祉施設】&#10;一人当たり面積平均値テキスト"/>
        <xdr:cNvSpPr txBox="1"/>
      </xdr:nvSpPr>
      <xdr:spPr>
        <a:xfrm>
          <a:off x="10515600" y="14643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91439</xdr:rowOff>
    </xdr:from>
    <xdr:to>
      <xdr:col>55</xdr:col>
      <xdr:colOff>50800</xdr:colOff>
      <xdr:row>86</xdr:row>
      <xdr:rowOff>21589</xdr:rowOff>
    </xdr:to>
    <xdr:sp macro="" textlink="">
      <xdr:nvSpPr>
        <xdr:cNvPr id="322" name="フローチャート: 判断 321"/>
        <xdr:cNvSpPr/>
      </xdr:nvSpPr>
      <xdr:spPr>
        <a:xfrm>
          <a:off x="10426700" y="1466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110489</xdr:rowOff>
    </xdr:from>
    <xdr:to>
      <xdr:col>50</xdr:col>
      <xdr:colOff>165100</xdr:colOff>
      <xdr:row>86</xdr:row>
      <xdr:rowOff>40639</xdr:rowOff>
    </xdr:to>
    <xdr:sp macro="" textlink="">
      <xdr:nvSpPr>
        <xdr:cNvPr id="323" name="フローチャート: 判断 322"/>
        <xdr:cNvSpPr/>
      </xdr:nvSpPr>
      <xdr:spPr>
        <a:xfrm>
          <a:off x="95885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99061</xdr:rowOff>
    </xdr:from>
    <xdr:to>
      <xdr:col>46</xdr:col>
      <xdr:colOff>38100</xdr:colOff>
      <xdr:row>86</xdr:row>
      <xdr:rowOff>29211</xdr:rowOff>
    </xdr:to>
    <xdr:sp macro="" textlink="">
      <xdr:nvSpPr>
        <xdr:cNvPr id="324" name="フローチャート: 判断 323"/>
        <xdr:cNvSpPr/>
      </xdr:nvSpPr>
      <xdr:spPr>
        <a:xfrm>
          <a:off x="8699500" y="1467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88900</xdr:rowOff>
    </xdr:from>
    <xdr:to>
      <xdr:col>41</xdr:col>
      <xdr:colOff>101600</xdr:colOff>
      <xdr:row>86</xdr:row>
      <xdr:rowOff>19050</xdr:rowOff>
    </xdr:to>
    <xdr:sp macro="" textlink="">
      <xdr:nvSpPr>
        <xdr:cNvPr id="325" name="フローチャート: 判断 324"/>
        <xdr:cNvSpPr/>
      </xdr:nvSpPr>
      <xdr:spPr>
        <a:xfrm>
          <a:off x="7810500" y="1466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96520</xdr:rowOff>
    </xdr:from>
    <xdr:to>
      <xdr:col>36</xdr:col>
      <xdr:colOff>165100</xdr:colOff>
      <xdr:row>86</xdr:row>
      <xdr:rowOff>26670</xdr:rowOff>
    </xdr:to>
    <xdr:sp macro="" textlink="">
      <xdr:nvSpPr>
        <xdr:cNvPr id="326" name="フローチャート: 判断 325"/>
        <xdr:cNvSpPr/>
      </xdr:nvSpPr>
      <xdr:spPr>
        <a:xfrm>
          <a:off x="6921500" y="146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86</xdr:row>
      <xdr:rowOff>7620</xdr:rowOff>
    </xdr:from>
    <xdr:to>
      <xdr:col>36</xdr:col>
      <xdr:colOff>165100</xdr:colOff>
      <xdr:row>86</xdr:row>
      <xdr:rowOff>109220</xdr:rowOff>
    </xdr:to>
    <xdr:sp macro="" textlink="">
      <xdr:nvSpPr>
        <xdr:cNvPr id="332" name="楕円 331"/>
        <xdr:cNvSpPr/>
      </xdr:nvSpPr>
      <xdr:spPr>
        <a:xfrm>
          <a:off x="6921500" y="147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57166</xdr:rowOff>
    </xdr:from>
    <xdr:ext cx="469744" cy="259045"/>
    <xdr:sp macro="" textlink="">
      <xdr:nvSpPr>
        <xdr:cNvPr id="333" name="n_1aveValue【福祉施設】&#10;一人当たり面積"/>
        <xdr:cNvSpPr txBox="1"/>
      </xdr:nvSpPr>
      <xdr:spPr>
        <a:xfrm>
          <a:off x="9391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45738</xdr:rowOff>
    </xdr:from>
    <xdr:ext cx="469744" cy="259045"/>
    <xdr:sp macro="" textlink="">
      <xdr:nvSpPr>
        <xdr:cNvPr id="334" name="n_2aveValue【福祉施設】&#10;一人当たり面積"/>
        <xdr:cNvSpPr txBox="1"/>
      </xdr:nvSpPr>
      <xdr:spPr>
        <a:xfrm>
          <a:off x="8515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35577</xdr:rowOff>
    </xdr:from>
    <xdr:ext cx="469744" cy="259045"/>
    <xdr:sp macro="" textlink="">
      <xdr:nvSpPr>
        <xdr:cNvPr id="335" name="n_3aveValue【福祉施設】&#10;一人当たり面積"/>
        <xdr:cNvSpPr txBox="1"/>
      </xdr:nvSpPr>
      <xdr:spPr>
        <a:xfrm>
          <a:off x="7626427" y="1443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43197</xdr:rowOff>
    </xdr:from>
    <xdr:ext cx="469744" cy="259045"/>
    <xdr:sp macro="" textlink="">
      <xdr:nvSpPr>
        <xdr:cNvPr id="336" name="n_4aveValue【福祉施設】&#10;一人当たり面積"/>
        <xdr:cNvSpPr txBox="1"/>
      </xdr:nvSpPr>
      <xdr:spPr>
        <a:xfrm>
          <a:off x="6737427" y="144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100347</xdr:rowOff>
    </xdr:from>
    <xdr:ext cx="469744" cy="259045"/>
    <xdr:sp macro="" textlink="">
      <xdr:nvSpPr>
        <xdr:cNvPr id="337" name="n_4mainValue【福祉施設】&#10;一人当たり面積"/>
        <xdr:cNvSpPr txBox="1"/>
      </xdr:nvSpPr>
      <xdr:spPr>
        <a:xfrm>
          <a:off x="6737427"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8" name="正方形/長方形 33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9" name="正方形/長方形 33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0" name="正方形/長方形 33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1" name="正方形/長方形 34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2" name="正方形/長方形 34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3" name="正方形/長方形 34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4" name="正方形/長方形 34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5" name="正方形/長方形 34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6" name="テキスト ボックス 34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7" name="直線コネクタ 34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8" name="テキスト ボックス 34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9" name="直線コネクタ 34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50" name="テキスト ボックス 34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1" name="直線コネクタ 35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2" name="テキスト ボックス 35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3" name="直線コネクタ 35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4" name="テキスト ボックス 35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5" name="直線コネクタ 35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6" name="テキスト ボックス 35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7" name="直線コネクタ 35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58" name="テキスト ボックス 35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9" name="直線コネクタ 35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60" name="テキスト ボックス 35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24764</xdr:rowOff>
    </xdr:from>
    <xdr:to>
      <xdr:col>24</xdr:col>
      <xdr:colOff>62865</xdr:colOff>
      <xdr:row>108</xdr:row>
      <xdr:rowOff>152400</xdr:rowOff>
    </xdr:to>
    <xdr:cxnSp macro="">
      <xdr:nvCxnSpPr>
        <xdr:cNvPr id="362" name="直線コネクタ 361"/>
        <xdr:cNvCxnSpPr/>
      </xdr:nvCxnSpPr>
      <xdr:spPr>
        <a:xfrm flipV="1">
          <a:off x="4634865" y="17169764"/>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63"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4" name="直線コネクタ 363"/>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142891</xdr:rowOff>
    </xdr:from>
    <xdr:ext cx="405111" cy="259045"/>
    <xdr:sp macro="" textlink="">
      <xdr:nvSpPr>
        <xdr:cNvPr id="365" name="【市民会館】&#10;有形固定資産減価償却率最大値テキスト"/>
        <xdr:cNvSpPr txBox="1"/>
      </xdr:nvSpPr>
      <xdr:spPr>
        <a:xfrm>
          <a:off x="4673600" y="1694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24764</xdr:rowOff>
    </xdr:from>
    <xdr:to>
      <xdr:col>24</xdr:col>
      <xdr:colOff>152400</xdr:colOff>
      <xdr:row>100</xdr:row>
      <xdr:rowOff>24764</xdr:rowOff>
    </xdr:to>
    <xdr:cxnSp macro="">
      <xdr:nvCxnSpPr>
        <xdr:cNvPr id="366" name="直線コネクタ 365"/>
        <xdr:cNvCxnSpPr/>
      </xdr:nvCxnSpPr>
      <xdr:spPr>
        <a:xfrm>
          <a:off x="4546600" y="1716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25416</xdr:rowOff>
    </xdr:from>
    <xdr:ext cx="405111" cy="259045"/>
    <xdr:sp macro="" textlink="">
      <xdr:nvSpPr>
        <xdr:cNvPr id="367" name="【市民会館】&#10;有形固定資産減価償却率平均値テキスト"/>
        <xdr:cNvSpPr txBox="1"/>
      </xdr:nvSpPr>
      <xdr:spPr>
        <a:xfrm>
          <a:off x="4673600" y="17684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2539</xdr:rowOff>
    </xdr:from>
    <xdr:to>
      <xdr:col>24</xdr:col>
      <xdr:colOff>114300</xdr:colOff>
      <xdr:row>104</xdr:row>
      <xdr:rowOff>104139</xdr:rowOff>
    </xdr:to>
    <xdr:sp macro="" textlink="">
      <xdr:nvSpPr>
        <xdr:cNvPr id="368" name="フローチャート: 判断 367"/>
        <xdr:cNvSpPr/>
      </xdr:nvSpPr>
      <xdr:spPr>
        <a:xfrm>
          <a:off x="45847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369" name="フローチャート: 判断 368"/>
        <xdr:cNvSpPr/>
      </xdr:nvSpPr>
      <xdr:spPr>
        <a:xfrm>
          <a:off x="3746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52070</xdr:rowOff>
    </xdr:from>
    <xdr:to>
      <xdr:col>15</xdr:col>
      <xdr:colOff>101600</xdr:colOff>
      <xdr:row>104</xdr:row>
      <xdr:rowOff>153670</xdr:rowOff>
    </xdr:to>
    <xdr:sp macro="" textlink="">
      <xdr:nvSpPr>
        <xdr:cNvPr id="370" name="フローチャート: 判断 369"/>
        <xdr:cNvSpPr/>
      </xdr:nvSpPr>
      <xdr:spPr>
        <a:xfrm>
          <a:off x="2857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86361</xdr:rowOff>
    </xdr:from>
    <xdr:to>
      <xdr:col>10</xdr:col>
      <xdr:colOff>165100</xdr:colOff>
      <xdr:row>104</xdr:row>
      <xdr:rowOff>16511</xdr:rowOff>
    </xdr:to>
    <xdr:sp macro="" textlink="">
      <xdr:nvSpPr>
        <xdr:cNvPr id="371" name="フローチャート: 判断 370"/>
        <xdr:cNvSpPr/>
      </xdr:nvSpPr>
      <xdr:spPr>
        <a:xfrm>
          <a:off x="1968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27305</xdr:rowOff>
    </xdr:from>
    <xdr:to>
      <xdr:col>6</xdr:col>
      <xdr:colOff>38100</xdr:colOff>
      <xdr:row>103</xdr:row>
      <xdr:rowOff>128905</xdr:rowOff>
    </xdr:to>
    <xdr:sp macro="" textlink="">
      <xdr:nvSpPr>
        <xdr:cNvPr id="372" name="フローチャート: 判断 371"/>
        <xdr:cNvSpPr/>
      </xdr:nvSpPr>
      <xdr:spPr>
        <a:xfrm>
          <a:off x="1079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78" name="楕円 377"/>
        <xdr:cNvSpPr/>
      </xdr:nvSpPr>
      <xdr:spPr>
        <a:xfrm>
          <a:off x="4584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3827</xdr:rowOff>
    </xdr:from>
    <xdr:ext cx="405111" cy="259045"/>
    <xdr:sp macro="" textlink="">
      <xdr:nvSpPr>
        <xdr:cNvPr id="379" name="【市民会館】&#10;有形固定資産減価償却率該当値テキスト"/>
        <xdr:cNvSpPr txBox="1"/>
      </xdr:nvSpPr>
      <xdr:spPr>
        <a:xfrm>
          <a:off x="4673600"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2539</xdr:rowOff>
    </xdr:from>
    <xdr:to>
      <xdr:col>20</xdr:col>
      <xdr:colOff>38100</xdr:colOff>
      <xdr:row>104</xdr:row>
      <xdr:rowOff>104139</xdr:rowOff>
    </xdr:to>
    <xdr:sp macro="" textlink="">
      <xdr:nvSpPr>
        <xdr:cNvPr id="380" name="楕円 379"/>
        <xdr:cNvSpPr/>
      </xdr:nvSpPr>
      <xdr:spPr>
        <a:xfrm>
          <a:off x="3746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53339</xdr:rowOff>
    </xdr:from>
    <xdr:to>
      <xdr:col>24</xdr:col>
      <xdr:colOff>63500</xdr:colOff>
      <xdr:row>104</xdr:row>
      <xdr:rowOff>76200</xdr:rowOff>
    </xdr:to>
    <xdr:cxnSp macro="">
      <xdr:nvCxnSpPr>
        <xdr:cNvPr id="381" name="直線コネクタ 380"/>
        <xdr:cNvCxnSpPr/>
      </xdr:nvCxnSpPr>
      <xdr:spPr>
        <a:xfrm>
          <a:off x="3797300" y="178841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133986</xdr:rowOff>
    </xdr:from>
    <xdr:to>
      <xdr:col>15</xdr:col>
      <xdr:colOff>101600</xdr:colOff>
      <xdr:row>104</xdr:row>
      <xdr:rowOff>64136</xdr:rowOff>
    </xdr:to>
    <xdr:sp macro="" textlink="">
      <xdr:nvSpPr>
        <xdr:cNvPr id="382" name="楕円 381"/>
        <xdr:cNvSpPr/>
      </xdr:nvSpPr>
      <xdr:spPr>
        <a:xfrm>
          <a:off x="2857500" y="177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13336</xdr:rowOff>
    </xdr:from>
    <xdr:to>
      <xdr:col>19</xdr:col>
      <xdr:colOff>177800</xdr:colOff>
      <xdr:row>104</xdr:row>
      <xdr:rowOff>53339</xdr:rowOff>
    </xdr:to>
    <xdr:cxnSp macro="">
      <xdr:nvCxnSpPr>
        <xdr:cNvPr id="383" name="直線コネクタ 382"/>
        <xdr:cNvCxnSpPr/>
      </xdr:nvCxnSpPr>
      <xdr:spPr>
        <a:xfrm>
          <a:off x="2908300" y="178441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53975</xdr:rowOff>
    </xdr:from>
    <xdr:to>
      <xdr:col>6</xdr:col>
      <xdr:colOff>38100</xdr:colOff>
      <xdr:row>103</xdr:row>
      <xdr:rowOff>155575</xdr:rowOff>
    </xdr:to>
    <xdr:sp macro="" textlink="">
      <xdr:nvSpPr>
        <xdr:cNvPr id="384" name="楕円 383"/>
        <xdr:cNvSpPr/>
      </xdr:nvSpPr>
      <xdr:spPr>
        <a:xfrm>
          <a:off x="10795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5732</xdr:rowOff>
    </xdr:from>
    <xdr:ext cx="405111" cy="259045"/>
    <xdr:sp macro="" textlink="">
      <xdr:nvSpPr>
        <xdr:cNvPr id="385" name="n_1aveValue【市民会館】&#10;有形固定資産減価償却率"/>
        <xdr:cNvSpPr txBox="1"/>
      </xdr:nvSpPr>
      <xdr:spPr>
        <a:xfrm>
          <a:off x="35820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144797</xdr:rowOff>
    </xdr:from>
    <xdr:ext cx="405111" cy="259045"/>
    <xdr:sp macro="" textlink="">
      <xdr:nvSpPr>
        <xdr:cNvPr id="386" name="n_2aveValue【市民会館】&#10;有形固定資産減価償却率"/>
        <xdr:cNvSpPr txBox="1"/>
      </xdr:nvSpPr>
      <xdr:spPr>
        <a:xfrm>
          <a:off x="27057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33038</xdr:rowOff>
    </xdr:from>
    <xdr:ext cx="405111" cy="259045"/>
    <xdr:sp macro="" textlink="">
      <xdr:nvSpPr>
        <xdr:cNvPr id="387" name="n_3aveValue【市民会館】&#10;有形固定資産減価償却率"/>
        <xdr:cNvSpPr txBox="1"/>
      </xdr:nvSpPr>
      <xdr:spPr>
        <a:xfrm>
          <a:off x="1816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145432</xdr:rowOff>
    </xdr:from>
    <xdr:ext cx="405111" cy="259045"/>
    <xdr:sp macro="" textlink="">
      <xdr:nvSpPr>
        <xdr:cNvPr id="388" name="n_4aveValue【市民会館】&#10;有形固定資産減価償却率"/>
        <xdr:cNvSpPr txBox="1"/>
      </xdr:nvSpPr>
      <xdr:spPr>
        <a:xfrm>
          <a:off x="9277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120666</xdr:rowOff>
    </xdr:from>
    <xdr:ext cx="405111" cy="259045"/>
    <xdr:sp macro="" textlink="">
      <xdr:nvSpPr>
        <xdr:cNvPr id="389" name="n_1mainValue【市民会館】&#10;有形固定資産減価償却率"/>
        <xdr:cNvSpPr txBox="1"/>
      </xdr:nvSpPr>
      <xdr:spPr>
        <a:xfrm>
          <a:off x="3582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80663</xdr:rowOff>
    </xdr:from>
    <xdr:ext cx="405111" cy="259045"/>
    <xdr:sp macro="" textlink="">
      <xdr:nvSpPr>
        <xdr:cNvPr id="390" name="n_2mainValue【市民会館】&#10;有形固定資産減価償却率"/>
        <xdr:cNvSpPr txBox="1"/>
      </xdr:nvSpPr>
      <xdr:spPr>
        <a:xfrm>
          <a:off x="2705744" y="1756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146702</xdr:rowOff>
    </xdr:from>
    <xdr:ext cx="405111" cy="259045"/>
    <xdr:sp macro="" textlink="">
      <xdr:nvSpPr>
        <xdr:cNvPr id="391" name="n_4mainValue【市民会館】&#10;有形固定資産減価償却率"/>
        <xdr:cNvSpPr txBox="1"/>
      </xdr:nvSpPr>
      <xdr:spPr>
        <a:xfrm>
          <a:off x="927744" y="178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2" name="直線コネクタ 40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03" name="テキスト ボックス 402"/>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04" name="直線コネクタ 40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05" name="テキスト ボックス 404"/>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06" name="直線コネクタ 40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07" name="テキスト ボックス 406"/>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8" name="直線コネクタ 40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9" name="テキスト ボックス 408"/>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0" name="直線コネクタ 40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1" name="テキスト ボックス 410"/>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2" name="直線コネクタ 41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13" name="テキスト ボックス 412"/>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4" name="直線コネクタ 41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5" name="テキスト ボックス 41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128451</xdr:rowOff>
    </xdr:from>
    <xdr:to>
      <xdr:col>54</xdr:col>
      <xdr:colOff>189865</xdr:colOff>
      <xdr:row>108</xdr:row>
      <xdr:rowOff>170906</xdr:rowOff>
    </xdr:to>
    <xdr:cxnSp macro="">
      <xdr:nvCxnSpPr>
        <xdr:cNvPr id="417" name="直線コネクタ 416"/>
        <xdr:cNvCxnSpPr/>
      </xdr:nvCxnSpPr>
      <xdr:spPr>
        <a:xfrm flipV="1">
          <a:off x="10476865" y="17102001"/>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3283</xdr:rowOff>
    </xdr:from>
    <xdr:ext cx="469744" cy="259045"/>
    <xdr:sp macro="" textlink="">
      <xdr:nvSpPr>
        <xdr:cNvPr id="418" name="【市民会館】&#10;一人当たり面積最小値テキスト"/>
        <xdr:cNvSpPr txBox="1"/>
      </xdr:nvSpPr>
      <xdr:spPr>
        <a:xfrm>
          <a:off x="10515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170906</xdr:rowOff>
    </xdr:from>
    <xdr:to>
      <xdr:col>55</xdr:col>
      <xdr:colOff>88900</xdr:colOff>
      <xdr:row>108</xdr:row>
      <xdr:rowOff>170906</xdr:rowOff>
    </xdr:to>
    <xdr:cxnSp macro="">
      <xdr:nvCxnSpPr>
        <xdr:cNvPr id="419" name="直線コネクタ 418"/>
        <xdr:cNvCxnSpPr/>
      </xdr:nvCxnSpPr>
      <xdr:spPr>
        <a:xfrm>
          <a:off x="10388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75128</xdr:rowOff>
    </xdr:from>
    <xdr:ext cx="469744" cy="259045"/>
    <xdr:sp macro="" textlink="">
      <xdr:nvSpPr>
        <xdr:cNvPr id="420" name="【市民会館】&#10;一人当たり面積最大値テキスト"/>
        <xdr:cNvSpPr txBox="1"/>
      </xdr:nvSpPr>
      <xdr:spPr>
        <a:xfrm>
          <a:off x="10515600" y="1687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128451</xdr:rowOff>
    </xdr:from>
    <xdr:to>
      <xdr:col>55</xdr:col>
      <xdr:colOff>88900</xdr:colOff>
      <xdr:row>99</xdr:row>
      <xdr:rowOff>128451</xdr:rowOff>
    </xdr:to>
    <xdr:cxnSp macro="">
      <xdr:nvCxnSpPr>
        <xdr:cNvPr id="421" name="直線コネクタ 420"/>
        <xdr:cNvCxnSpPr/>
      </xdr:nvCxnSpPr>
      <xdr:spPr>
        <a:xfrm>
          <a:off x="10388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145885</xdr:rowOff>
    </xdr:from>
    <xdr:ext cx="469744" cy="259045"/>
    <xdr:sp macro="" textlink="">
      <xdr:nvSpPr>
        <xdr:cNvPr id="422" name="【市民会館】&#10;一人当たり面積平均値テキスト"/>
        <xdr:cNvSpPr txBox="1"/>
      </xdr:nvSpPr>
      <xdr:spPr>
        <a:xfrm>
          <a:off x="10515600" y="18319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167458</xdr:rowOff>
    </xdr:from>
    <xdr:to>
      <xdr:col>55</xdr:col>
      <xdr:colOff>50800</xdr:colOff>
      <xdr:row>107</xdr:row>
      <xdr:rowOff>97608</xdr:rowOff>
    </xdr:to>
    <xdr:sp macro="" textlink="">
      <xdr:nvSpPr>
        <xdr:cNvPr id="423" name="フローチャート: 判断 422"/>
        <xdr:cNvSpPr/>
      </xdr:nvSpPr>
      <xdr:spPr>
        <a:xfrm>
          <a:off x="10426700" y="1834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38463</xdr:rowOff>
    </xdr:from>
    <xdr:to>
      <xdr:col>50</xdr:col>
      <xdr:colOff>165100</xdr:colOff>
      <xdr:row>107</xdr:row>
      <xdr:rowOff>140063</xdr:rowOff>
    </xdr:to>
    <xdr:sp macro="" textlink="">
      <xdr:nvSpPr>
        <xdr:cNvPr id="424" name="フローチャート: 判断 423"/>
        <xdr:cNvSpPr/>
      </xdr:nvSpPr>
      <xdr:spPr>
        <a:xfrm>
          <a:off x="9588500" y="183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40095</xdr:rowOff>
    </xdr:from>
    <xdr:to>
      <xdr:col>46</xdr:col>
      <xdr:colOff>38100</xdr:colOff>
      <xdr:row>107</xdr:row>
      <xdr:rowOff>141695</xdr:rowOff>
    </xdr:to>
    <xdr:sp macro="" textlink="">
      <xdr:nvSpPr>
        <xdr:cNvPr id="425" name="フローチャート: 判断 424"/>
        <xdr:cNvSpPr/>
      </xdr:nvSpPr>
      <xdr:spPr>
        <a:xfrm>
          <a:off x="8699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46627</xdr:rowOff>
    </xdr:from>
    <xdr:to>
      <xdr:col>41</xdr:col>
      <xdr:colOff>101600</xdr:colOff>
      <xdr:row>107</xdr:row>
      <xdr:rowOff>148227</xdr:rowOff>
    </xdr:to>
    <xdr:sp macro="" textlink="">
      <xdr:nvSpPr>
        <xdr:cNvPr id="426" name="フローチャート: 判断 425"/>
        <xdr:cNvSpPr/>
      </xdr:nvSpPr>
      <xdr:spPr>
        <a:xfrm>
          <a:off x="7810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25400</xdr:rowOff>
    </xdr:from>
    <xdr:to>
      <xdr:col>36</xdr:col>
      <xdr:colOff>165100</xdr:colOff>
      <xdr:row>107</xdr:row>
      <xdr:rowOff>127000</xdr:rowOff>
    </xdr:to>
    <xdr:sp macro="" textlink="">
      <xdr:nvSpPr>
        <xdr:cNvPr id="427" name="フローチャート: 判断 426"/>
        <xdr:cNvSpPr/>
      </xdr:nvSpPr>
      <xdr:spPr>
        <a:xfrm>
          <a:off x="6921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8" name="テキスト ボックス 4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9" name="テキスト ボックス 4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0" name="テキスト ボックス 4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1" name="テキスト ボックス 4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2" name="テキスト ボックス 4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128270</xdr:rowOff>
    </xdr:from>
    <xdr:to>
      <xdr:col>55</xdr:col>
      <xdr:colOff>50800</xdr:colOff>
      <xdr:row>107</xdr:row>
      <xdr:rowOff>58420</xdr:rowOff>
    </xdr:to>
    <xdr:sp macro="" textlink="">
      <xdr:nvSpPr>
        <xdr:cNvPr id="433" name="楕円 432"/>
        <xdr:cNvSpPr/>
      </xdr:nvSpPr>
      <xdr:spPr>
        <a:xfrm>
          <a:off x="10426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151147</xdr:rowOff>
    </xdr:from>
    <xdr:ext cx="469744" cy="259045"/>
    <xdr:sp macro="" textlink="">
      <xdr:nvSpPr>
        <xdr:cNvPr id="434" name="【市民会館】&#10;一人当たり面積該当値テキスト"/>
        <xdr:cNvSpPr txBox="1"/>
      </xdr:nvSpPr>
      <xdr:spPr>
        <a:xfrm>
          <a:off x="10515600" y="1815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133169</xdr:rowOff>
    </xdr:from>
    <xdr:to>
      <xdr:col>50</xdr:col>
      <xdr:colOff>165100</xdr:colOff>
      <xdr:row>107</xdr:row>
      <xdr:rowOff>63319</xdr:rowOff>
    </xdr:to>
    <xdr:sp macro="" textlink="">
      <xdr:nvSpPr>
        <xdr:cNvPr id="435" name="楕円 434"/>
        <xdr:cNvSpPr/>
      </xdr:nvSpPr>
      <xdr:spPr>
        <a:xfrm>
          <a:off x="9588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7620</xdr:rowOff>
    </xdr:from>
    <xdr:to>
      <xdr:col>55</xdr:col>
      <xdr:colOff>0</xdr:colOff>
      <xdr:row>107</xdr:row>
      <xdr:rowOff>12519</xdr:rowOff>
    </xdr:to>
    <xdr:cxnSp macro="">
      <xdr:nvCxnSpPr>
        <xdr:cNvPr id="436" name="直線コネクタ 435"/>
        <xdr:cNvCxnSpPr/>
      </xdr:nvCxnSpPr>
      <xdr:spPr>
        <a:xfrm flipV="1">
          <a:off x="9639300" y="1835277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142966</xdr:rowOff>
    </xdr:from>
    <xdr:to>
      <xdr:col>46</xdr:col>
      <xdr:colOff>38100</xdr:colOff>
      <xdr:row>107</xdr:row>
      <xdr:rowOff>73116</xdr:rowOff>
    </xdr:to>
    <xdr:sp macro="" textlink="">
      <xdr:nvSpPr>
        <xdr:cNvPr id="437" name="楕円 436"/>
        <xdr:cNvSpPr/>
      </xdr:nvSpPr>
      <xdr:spPr>
        <a:xfrm>
          <a:off x="8699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12519</xdr:rowOff>
    </xdr:from>
    <xdr:to>
      <xdr:col>50</xdr:col>
      <xdr:colOff>114300</xdr:colOff>
      <xdr:row>107</xdr:row>
      <xdr:rowOff>22316</xdr:rowOff>
    </xdr:to>
    <xdr:cxnSp macro="">
      <xdr:nvCxnSpPr>
        <xdr:cNvPr id="438" name="直線コネクタ 437"/>
        <xdr:cNvCxnSpPr/>
      </xdr:nvCxnSpPr>
      <xdr:spPr>
        <a:xfrm flipV="1">
          <a:off x="8750300" y="183576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157662</xdr:rowOff>
    </xdr:from>
    <xdr:to>
      <xdr:col>36</xdr:col>
      <xdr:colOff>165100</xdr:colOff>
      <xdr:row>107</xdr:row>
      <xdr:rowOff>87812</xdr:rowOff>
    </xdr:to>
    <xdr:sp macro="" textlink="">
      <xdr:nvSpPr>
        <xdr:cNvPr id="439" name="楕円 438"/>
        <xdr:cNvSpPr/>
      </xdr:nvSpPr>
      <xdr:spPr>
        <a:xfrm>
          <a:off x="6921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131190</xdr:rowOff>
    </xdr:from>
    <xdr:ext cx="469744" cy="259045"/>
    <xdr:sp macro="" textlink="">
      <xdr:nvSpPr>
        <xdr:cNvPr id="440" name="n_1aveValue【市民会館】&#10;一人当たり面積"/>
        <xdr:cNvSpPr txBox="1"/>
      </xdr:nvSpPr>
      <xdr:spPr>
        <a:xfrm>
          <a:off x="9391727" y="1847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132822</xdr:rowOff>
    </xdr:from>
    <xdr:ext cx="469744" cy="259045"/>
    <xdr:sp macro="" textlink="">
      <xdr:nvSpPr>
        <xdr:cNvPr id="441" name="n_2aveValue【市民会館】&#10;一人当たり面積"/>
        <xdr:cNvSpPr txBox="1"/>
      </xdr:nvSpPr>
      <xdr:spPr>
        <a:xfrm>
          <a:off x="8515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164754</xdr:rowOff>
    </xdr:from>
    <xdr:ext cx="469744" cy="259045"/>
    <xdr:sp macro="" textlink="">
      <xdr:nvSpPr>
        <xdr:cNvPr id="442" name="n_3aveValue【市民会館】&#10;一人当たり面積"/>
        <xdr:cNvSpPr txBox="1"/>
      </xdr:nvSpPr>
      <xdr:spPr>
        <a:xfrm>
          <a:off x="7626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118127</xdr:rowOff>
    </xdr:from>
    <xdr:ext cx="469744" cy="259045"/>
    <xdr:sp macro="" textlink="">
      <xdr:nvSpPr>
        <xdr:cNvPr id="443" name="n_4aveValue【市民会館】&#10;一人当たり面積"/>
        <xdr:cNvSpPr txBox="1"/>
      </xdr:nvSpPr>
      <xdr:spPr>
        <a:xfrm>
          <a:off x="6737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79846</xdr:rowOff>
    </xdr:from>
    <xdr:ext cx="469744" cy="259045"/>
    <xdr:sp macro="" textlink="">
      <xdr:nvSpPr>
        <xdr:cNvPr id="444" name="n_1mainValue【市民会館】&#10;一人当たり面積"/>
        <xdr:cNvSpPr txBox="1"/>
      </xdr:nvSpPr>
      <xdr:spPr>
        <a:xfrm>
          <a:off x="9391727" y="1808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89643</xdr:rowOff>
    </xdr:from>
    <xdr:ext cx="469744" cy="259045"/>
    <xdr:sp macro="" textlink="">
      <xdr:nvSpPr>
        <xdr:cNvPr id="445" name="n_2mainValue【市民会館】&#10;一人当たり面積"/>
        <xdr:cNvSpPr txBox="1"/>
      </xdr:nvSpPr>
      <xdr:spPr>
        <a:xfrm>
          <a:off x="8515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104339</xdr:rowOff>
    </xdr:from>
    <xdr:ext cx="469744" cy="259045"/>
    <xdr:sp macro="" textlink="">
      <xdr:nvSpPr>
        <xdr:cNvPr id="446" name="n_4mainValue【市民会館】&#10;一人当たり面積"/>
        <xdr:cNvSpPr txBox="1"/>
      </xdr:nvSpPr>
      <xdr:spPr>
        <a:xfrm>
          <a:off x="6737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7" name="正方形/長方形 4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8" name="正方形/長方形 4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9" name="正方形/長方形 4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0" name="正方形/長方形 4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1" name="正方形/長方形 4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2" name="正方形/長方形 4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3" name="正方形/長方形 4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4" name="正方形/長方形 4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5" name="テキスト ボックス 4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6" name="直線コネクタ 4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7" name="テキスト ボックス 45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58" name="直線コネクタ 45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59" name="テキスト ボックス 458"/>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60" name="直線コネクタ 45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61" name="テキスト ボックス 46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62" name="直線コネクタ 46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63" name="テキスト ボックス 46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64" name="直線コネクタ 46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65" name="テキスト ボックス 46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67" name="テキスト ボックス 46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53340</xdr:rowOff>
    </xdr:from>
    <xdr:to>
      <xdr:col>85</xdr:col>
      <xdr:colOff>126364</xdr:colOff>
      <xdr:row>41</xdr:row>
      <xdr:rowOff>133350</xdr:rowOff>
    </xdr:to>
    <xdr:cxnSp macro="">
      <xdr:nvCxnSpPr>
        <xdr:cNvPr id="469" name="直線コネクタ 468"/>
        <xdr:cNvCxnSpPr/>
      </xdr:nvCxnSpPr>
      <xdr:spPr>
        <a:xfrm flipV="1">
          <a:off x="16318864" y="57111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69744" cy="259045"/>
    <xdr:sp macro="" textlink="">
      <xdr:nvSpPr>
        <xdr:cNvPr id="470" name="【一般廃棄物処理施設】&#10;有形固定資産減価償却率最小値テキスト"/>
        <xdr:cNvSpPr txBox="1"/>
      </xdr:nvSpPr>
      <xdr:spPr>
        <a:xfrm>
          <a:off x="16357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71" name="直線コネクタ 470"/>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17</xdr:rowOff>
    </xdr:from>
    <xdr:ext cx="405111" cy="259045"/>
    <xdr:sp macro="" textlink="">
      <xdr:nvSpPr>
        <xdr:cNvPr id="472" name="【一般廃棄物処理施設】&#10;有形固定資産減価償却率最大値テキスト"/>
        <xdr:cNvSpPr txBox="1"/>
      </xdr:nvSpPr>
      <xdr:spPr>
        <a:xfrm>
          <a:off x="1635760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53340</xdr:rowOff>
    </xdr:from>
    <xdr:to>
      <xdr:col>86</xdr:col>
      <xdr:colOff>25400</xdr:colOff>
      <xdr:row>33</xdr:row>
      <xdr:rowOff>53340</xdr:rowOff>
    </xdr:to>
    <xdr:cxnSp macro="">
      <xdr:nvCxnSpPr>
        <xdr:cNvPr id="473" name="直線コネクタ 472"/>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43705</xdr:rowOff>
    </xdr:from>
    <xdr:ext cx="405111" cy="259045"/>
    <xdr:sp macro="" textlink="">
      <xdr:nvSpPr>
        <xdr:cNvPr id="474" name="【一般廃棄物処理施設】&#10;有形固定資産減価償却率平均値テキスト"/>
        <xdr:cNvSpPr txBox="1"/>
      </xdr:nvSpPr>
      <xdr:spPr>
        <a:xfrm>
          <a:off x="16357600" y="6215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20828</xdr:rowOff>
    </xdr:from>
    <xdr:to>
      <xdr:col>85</xdr:col>
      <xdr:colOff>177800</xdr:colOff>
      <xdr:row>37</xdr:row>
      <xdr:rowOff>122428</xdr:rowOff>
    </xdr:to>
    <xdr:sp macro="" textlink="">
      <xdr:nvSpPr>
        <xdr:cNvPr id="475" name="フローチャート: 判断 474"/>
        <xdr:cNvSpPr/>
      </xdr:nvSpPr>
      <xdr:spPr>
        <a:xfrm>
          <a:off x="16268700" y="636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130556</xdr:rowOff>
    </xdr:from>
    <xdr:to>
      <xdr:col>81</xdr:col>
      <xdr:colOff>101600</xdr:colOff>
      <xdr:row>37</xdr:row>
      <xdr:rowOff>60706</xdr:rowOff>
    </xdr:to>
    <xdr:sp macro="" textlink="">
      <xdr:nvSpPr>
        <xdr:cNvPr id="476" name="フローチャート: 判断 475"/>
        <xdr:cNvSpPr/>
      </xdr:nvSpPr>
      <xdr:spPr>
        <a:xfrm>
          <a:off x="15430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13970</xdr:rowOff>
    </xdr:from>
    <xdr:to>
      <xdr:col>76</xdr:col>
      <xdr:colOff>165100</xdr:colOff>
      <xdr:row>36</xdr:row>
      <xdr:rowOff>115570</xdr:rowOff>
    </xdr:to>
    <xdr:sp macro="" textlink="">
      <xdr:nvSpPr>
        <xdr:cNvPr id="477" name="フローチャート: 判断 476"/>
        <xdr:cNvSpPr/>
      </xdr:nvSpPr>
      <xdr:spPr>
        <a:xfrm>
          <a:off x="145415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135128</xdr:rowOff>
    </xdr:from>
    <xdr:to>
      <xdr:col>72</xdr:col>
      <xdr:colOff>38100</xdr:colOff>
      <xdr:row>36</xdr:row>
      <xdr:rowOff>65278</xdr:rowOff>
    </xdr:to>
    <xdr:sp macro="" textlink="">
      <xdr:nvSpPr>
        <xdr:cNvPr id="478" name="フローチャート: 判断 477"/>
        <xdr:cNvSpPr/>
      </xdr:nvSpPr>
      <xdr:spPr>
        <a:xfrm>
          <a:off x="13652500" y="613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87122</xdr:rowOff>
    </xdr:from>
    <xdr:to>
      <xdr:col>67</xdr:col>
      <xdr:colOff>101600</xdr:colOff>
      <xdr:row>36</xdr:row>
      <xdr:rowOff>17272</xdr:rowOff>
    </xdr:to>
    <xdr:sp macro="" textlink="">
      <xdr:nvSpPr>
        <xdr:cNvPr id="479" name="フローチャート: 判断 478"/>
        <xdr:cNvSpPr/>
      </xdr:nvSpPr>
      <xdr:spPr>
        <a:xfrm>
          <a:off x="12763500" y="60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0" name="テキスト ボックス 4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1" name="テキスト ボックス 4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2" name="テキスト ボックス 4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3" name="テキスト ボックス 4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4" name="テキスト ボックス 4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139700</xdr:rowOff>
    </xdr:from>
    <xdr:to>
      <xdr:col>85</xdr:col>
      <xdr:colOff>177800</xdr:colOff>
      <xdr:row>39</xdr:row>
      <xdr:rowOff>69850</xdr:rowOff>
    </xdr:to>
    <xdr:sp macro="" textlink="">
      <xdr:nvSpPr>
        <xdr:cNvPr id="485" name="楕円 484"/>
        <xdr:cNvSpPr/>
      </xdr:nvSpPr>
      <xdr:spPr>
        <a:xfrm>
          <a:off x="16268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118127</xdr:rowOff>
    </xdr:from>
    <xdr:ext cx="405111" cy="259045"/>
    <xdr:sp macro="" textlink="">
      <xdr:nvSpPr>
        <xdr:cNvPr id="486" name="【一般廃棄物処理施設】&#10;有形固定資産減価償却率該当値テキスト"/>
        <xdr:cNvSpPr txBox="1"/>
      </xdr:nvSpPr>
      <xdr:spPr>
        <a:xfrm>
          <a:off x="16357600"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20828</xdr:rowOff>
    </xdr:from>
    <xdr:to>
      <xdr:col>81</xdr:col>
      <xdr:colOff>101600</xdr:colOff>
      <xdr:row>40</xdr:row>
      <xdr:rowOff>122428</xdr:rowOff>
    </xdr:to>
    <xdr:sp macro="" textlink="">
      <xdr:nvSpPr>
        <xdr:cNvPr id="487" name="楕円 486"/>
        <xdr:cNvSpPr/>
      </xdr:nvSpPr>
      <xdr:spPr>
        <a:xfrm>
          <a:off x="15430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19050</xdr:rowOff>
    </xdr:from>
    <xdr:to>
      <xdr:col>85</xdr:col>
      <xdr:colOff>127000</xdr:colOff>
      <xdr:row>40</xdr:row>
      <xdr:rowOff>71628</xdr:rowOff>
    </xdr:to>
    <xdr:cxnSp macro="">
      <xdr:nvCxnSpPr>
        <xdr:cNvPr id="488" name="直線コネクタ 487"/>
        <xdr:cNvCxnSpPr/>
      </xdr:nvCxnSpPr>
      <xdr:spPr>
        <a:xfrm flipV="1">
          <a:off x="15481300" y="6705600"/>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128270</xdr:rowOff>
    </xdr:from>
    <xdr:to>
      <xdr:col>76</xdr:col>
      <xdr:colOff>165100</xdr:colOff>
      <xdr:row>40</xdr:row>
      <xdr:rowOff>58420</xdr:rowOff>
    </xdr:to>
    <xdr:sp macro="" textlink="">
      <xdr:nvSpPr>
        <xdr:cNvPr id="489" name="楕円 488"/>
        <xdr:cNvSpPr/>
      </xdr:nvSpPr>
      <xdr:spPr>
        <a:xfrm>
          <a:off x="14541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7620</xdr:rowOff>
    </xdr:from>
    <xdr:to>
      <xdr:col>81</xdr:col>
      <xdr:colOff>50800</xdr:colOff>
      <xdr:row>40</xdr:row>
      <xdr:rowOff>71628</xdr:rowOff>
    </xdr:to>
    <xdr:cxnSp macro="">
      <xdr:nvCxnSpPr>
        <xdr:cNvPr id="490" name="直線コネクタ 489"/>
        <xdr:cNvCxnSpPr/>
      </xdr:nvCxnSpPr>
      <xdr:spPr>
        <a:xfrm>
          <a:off x="14592300" y="68656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109982</xdr:rowOff>
    </xdr:from>
    <xdr:to>
      <xdr:col>67</xdr:col>
      <xdr:colOff>101600</xdr:colOff>
      <xdr:row>38</xdr:row>
      <xdr:rowOff>40132</xdr:rowOff>
    </xdr:to>
    <xdr:sp macro="" textlink="">
      <xdr:nvSpPr>
        <xdr:cNvPr id="491" name="楕円 490"/>
        <xdr:cNvSpPr/>
      </xdr:nvSpPr>
      <xdr:spPr>
        <a:xfrm>
          <a:off x="12763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77233</xdr:rowOff>
    </xdr:from>
    <xdr:ext cx="405111" cy="259045"/>
    <xdr:sp macro="" textlink="">
      <xdr:nvSpPr>
        <xdr:cNvPr id="492" name="n_1aveValue【一般廃棄物処理施設】&#10;有形固定資産減価償却率"/>
        <xdr:cNvSpPr txBox="1"/>
      </xdr:nvSpPr>
      <xdr:spPr>
        <a:xfrm>
          <a:off x="15266044" y="60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132097</xdr:rowOff>
    </xdr:from>
    <xdr:ext cx="405111" cy="259045"/>
    <xdr:sp macro="" textlink="">
      <xdr:nvSpPr>
        <xdr:cNvPr id="493" name="n_2aveValue【一般廃棄物処理施設】&#10;有形固定資産減価償却率"/>
        <xdr:cNvSpPr txBox="1"/>
      </xdr:nvSpPr>
      <xdr:spPr>
        <a:xfrm>
          <a:off x="14389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81805</xdr:rowOff>
    </xdr:from>
    <xdr:ext cx="405111" cy="259045"/>
    <xdr:sp macro="" textlink="">
      <xdr:nvSpPr>
        <xdr:cNvPr id="494" name="n_3aveValue【一般廃棄物処理施設】&#10;有形固定資産減価償却率"/>
        <xdr:cNvSpPr txBox="1"/>
      </xdr:nvSpPr>
      <xdr:spPr>
        <a:xfrm>
          <a:off x="13500744" y="591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33799</xdr:rowOff>
    </xdr:from>
    <xdr:ext cx="405111" cy="259045"/>
    <xdr:sp macro="" textlink="">
      <xdr:nvSpPr>
        <xdr:cNvPr id="495" name="n_4aveValue【一般廃棄物処理施設】&#10;有形固定資産減価償却率"/>
        <xdr:cNvSpPr txBox="1"/>
      </xdr:nvSpPr>
      <xdr:spPr>
        <a:xfrm>
          <a:off x="12611744" y="586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113555</xdr:rowOff>
    </xdr:from>
    <xdr:ext cx="405111" cy="259045"/>
    <xdr:sp macro="" textlink="">
      <xdr:nvSpPr>
        <xdr:cNvPr id="496" name="n_1mainValue【一般廃棄物処理施設】&#10;有形固定資産減価償却率"/>
        <xdr:cNvSpPr txBox="1"/>
      </xdr:nvSpPr>
      <xdr:spPr>
        <a:xfrm>
          <a:off x="15266044" y="697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49547</xdr:rowOff>
    </xdr:from>
    <xdr:ext cx="405111" cy="259045"/>
    <xdr:sp macro="" textlink="">
      <xdr:nvSpPr>
        <xdr:cNvPr id="497" name="n_2mainValue【一般廃棄物処理施設】&#10;有形固定資産減価償却率"/>
        <xdr:cNvSpPr txBox="1"/>
      </xdr:nvSpPr>
      <xdr:spPr>
        <a:xfrm>
          <a:off x="143897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31259</xdr:rowOff>
    </xdr:from>
    <xdr:ext cx="405111" cy="259045"/>
    <xdr:sp macro="" textlink="">
      <xdr:nvSpPr>
        <xdr:cNvPr id="498" name="n_4mainValue【一般廃棄物処理施設】&#10;有形固定資産減価償却率"/>
        <xdr:cNvSpPr txBox="1"/>
      </xdr:nvSpPr>
      <xdr:spPr>
        <a:xfrm>
          <a:off x="12611744" y="654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9" name="正方形/長方形 4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0" name="正方形/長方形 4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1" name="正方形/長方形 5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2" name="正方形/長方形 5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3" name="正方形/長方形 5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4" name="正方形/長方形 5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5" name="正方形/長方形 5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6" name="正方形/長方形 5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7" name="テキスト ボックス 5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8" name="直線コネクタ 5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9" name="直線コネクタ 50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0" name="テキスト ボックス 50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1" name="直線コネクタ 51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12" name="テキスト ボックス 51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3" name="直線コネクタ 51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14" name="テキスト ボックス 51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5" name="直線コネクタ 51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16" name="テキスト ボックス 51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7" name="直線コネクタ 5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8" name="テキスト ボックス 51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106421</xdr:rowOff>
    </xdr:from>
    <xdr:to>
      <xdr:col>116</xdr:col>
      <xdr:colOff>62864</xdr:colOff>
      <xdr:row>41</xdr:row>
      <xdr:rowOff>125989</xdr:rowOff>
    </xdr:to>
    <xdr:cxnSp macro="">
      <xdr:nvCxnSpPr>
        <xdr:cNvPr id="520" name="直線コネクタ 519"/>
        <xdr:cNvCxnSpPr/>
      </xdr:nvCxnSpPr>
      <xdr:spPr>
        <a:xfrm flipV="1">
          <a:off x="22160864" y="5935721"/>
          <a:ext cx="0" cy="1219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129816</xdr:rowOff>
    </xdr:from>
    <xdr:ext cx="469744" cy="259045"/>
    <xdr:sp macro="" textlink="">
      <xdr:nvSpPr>
        <xdr:cNvPr id="521" name="【一般廃棄物処理施設】&#10;一人当たり有形固定資産（償却資産）額最小値テキスト"/>
        <xdr:cNvSpPr txBox="1"/>
      </xdr:nvSpPr>
      <xdr:spPr>
        <a:xfrm>
          <a:off x="22199600" y="71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125989</xdr:rowOff>
    </xdr:from>
    <xdr:to>
      <xdr:col>116</xdr:col>
      <xdr:colOff>152400</xdr:colOff>
      <xdr:row>41</xdr:row>
      <xdr:rowOff>125989</xdr:rowOff>
    </xdr:to>
    <xdr:cxnSp macro="">
      <xdr:nvCxnSpPr>
        <xdr:cNvPr id="522" name="直線コネクタ 521"/>
        <xdr:cNvCxnSpPr/>
      </xdr:nvCxnSpPr>
      <xdr:spPr>
        <a:xfrm>
          <a:off x="22072600" y="715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53098</xdr:rowOff>
    </xdr:from>
    <xdr:ext cx="599010" cy="259045"/>
    <xdr:sp macro="" textlink="">
      <xdr:nvSpPr>
        <xdr:cNvPr id="523" name="【一般廃棄物処理施設】&#10;一人当たり有形固定資産（償却資産）額最大値テキスト"/>
        <xdr:cNvSpPr txBox="1"/>
      </xdr:nvSpPr>
      <xdr:spPr>
        <a:xfrm>
          <a:off x="22199600" y="57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106421</xdr:rowOff>
    </xdr:from>
    <xdr:to>
      <xdr:col>116</xdr:col>
      <xdr:colOff>152400</xdr:colOff>
      <xdr:row>34</xdr:row>
      <xdr:rowOff>106421</xdr:rowOff>
    </xdr:to>
    <xdr:cxnSp macro="">
      <xdr:nvCxnSpPr>
        <xdr:cNvPr id="524" name="直線コネクタ 523"/>
        <xdr:cNvCxnSpPr/>
      </xdr:nvCxnSpPr>
      <xdr:spPr>
        <a:xfrm>
          <a:off x="22072600" y="59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105445</xdr:rowOff>
    </xdr:from>
    <xdr:ext cx="599010" cy="259045"/>
    <xdr:sp macro="" textlink="">
      <xdr:nvSpPr>
        <xdr:cNvPr id="525" name="【一般廃棄物処理施設】&#10;一人当たり有形固定資産（償却資産）額平均値テキスト"/>
        <xdr:cNvSpPr txBox="1"/>
      </xdr:nvSpPr>
      <xdr:spPr>
        <a:xfrm>
          <a:off x="22199600" y="64490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82569</xdr:rowOff>
    </xdr:from>
    <xdr:to>
      <xdr:col>116</xdr:col>
      <xdr:colOff>114300</xdr:colOff>
      <xdr:row>39</xdr:row>
      <xdr:rowOff>12719</xdr:rowOff>
    </xdr:to>
    <xdr:sp macro="" textlink="">
      <xdr:nvSpPr>
        <xdr:cNvPr id="526" name="フローチャート: 判断 525"/>
        <xdr:cNvSpPr/>
      </xdr:nvSpPr>
      <xdr:spPr>
        <a:xfrm>
          <a:off x="22110700" y="65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144395</xdr:rowOff>
    </xdr:from>
    <xdr:to>
      <xdr:col>112</xdr:col>
      <xdr:colOff>38100</xdr:colOff>
      <xdr:row>39</xdr:row>
      <xdr:rowOff>74545</xdr:rowOff>
    </xdr:to>
    <xdr:sp macro="" textlink="">
      <xdr:nvSpPr>
        <xdr:cNvPr id="527" name="フローチャート: 判断 526"/>
        <xdr:cNvSpPr/>
      </xdr:nvSpPr>
      <xdr:spPr>
        <a:xfrm>
          <a:off x="21272500" y="66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156644</xdr:rowOff>
    </xdr:from>
    <xdr:to>
      <xdr:col>107</xdr:col>
      <xdr:colOff>101600</xdr:colOff>
      <xdr:row>39</xdr:row>
      <xdr:rowOff>86794</xdr:rowOff>
    </xdr:to>
    <xdr:sp macro="" textlink="">
      <xdr:nvSpPr>
        <xdr:cNvPr id="528" name="フローチャート: 判断 527"/>
        <xdr:cNvSpPr/>
      </xdr:nvSpPr>
      <xdr:spPr>
        <a:xfrm>
          <a:off x="20383500" y="66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169149</xdr:rowOff>
    </xdr:from>
    <xdr:to>
      <xdr:col>102</xdr:col>
      <xdr:colOff>165100</xdr:colOff>
      <xdr:row>39</xdr:row>
      <xdr:rowOff>99299</xdr:rowOff>
    </xdr:to>
    <xdr:sp macro="" textlink="">
      <xdr:nvSpPr>
        <xdr:cNvPr id="529" name="フローチャート: 判断 528"/>
        <xdr:cNvSpPr/>
      </xdr:nvSpPr>
      <xdr:spPr>
        <a:xfrm>
          <a:off x="19494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159241</xdr:rowOff>
    </xdr:from>
    <xdr:to>
      <xdr:col>98</xdr:col>
      <xdr:colOff>38100</xdr:colOff>
      <xdr:row>39</xdr:row>
      <xdr:rowOff>89391</xdr:rowOff>
    </xdr:to>
    <xdr:sp macro="" textlink="">
      <xdr:nvSpPr>
        <xdr:cNvPr id="530" name="フローチャート: 判断 529"/>
        <xdr:cNvSpPr/>
      </xdr:nvSpPr>
      <xdr:spPr>
        <a:xfrm>
          <a:off x="18605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1" name="テキスト ボックス 5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2" name="テキスト ボックス 5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3" name="テキスト ボックス 5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4" name="テキスト ボックス 5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5" name="テキスト ボックス 5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146668</xdr:rowOff>
    </xdr:from>
    <xdr:to>
      <xdr:col>116</xdr:col>
      <xdr:colOff>114300</xdr:colOff>
      <xdr:row>39</xdr:row>
      <xdr:rowOff>76818</xdr:rowOff>
    </xdr:to>
    <xdr:sp macro="" textlink="">
      <xdr:nvSpPr>
        <xdr:cNvPr id="536" name="楕円 535"/>
        <xdr:cNvSpPr/>
      </xdr:nvSpPr>
      <xdr:spPr>
        <a:xfrm>
          <a:off x="22110700" y="666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125095</xdr:rowOff>
    </xdr:from>
    <xdr:ext cx="534377" cy="259045"/>
    <xdr:sp macro="" textlink="">
      <xdr:nvSpPr>
        <xdr:cNvPr id="537" name="【一般廃棄物処理施設】&#10;一人当たり有形固定資産（償却資産）額該当値テキスト"/>
        <xdr:cNvSpPr txBox="1"/>
      </xdr:nvSpPr>
      <xdr:spPr>
        <a:xfrm>
          <a:off x="22199600" y="664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115752</xdr:rowOff>
    </xdr:from>
    <xdr:to>
      <xdr:col>112</xdr:col>
      <xdr:colOff>38100</xdr:colOff>
      <xdr:row>40</xdr:row>
      <xdr:rowOff>45902</xdr:rowOff>
    </xdr:to>
    <xdr:sp macro="" textlink="">
      <xdr:nvSpPr>
        <xdr:cNvPr id="538" name="楕円 537"/>
        <xdr:cNvSpPr/>
      </xdr:nvSpPr>
      <xdr:spPr>
        <a:xfrm>
          <a:off x="21272500" y="680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26018</xdr:rowOff>
    </xdr:from>
    <xdr:to>
      <xdr:col>116</xdr:col>
      <xdr:colOff>63500</xdr:colOff>
      <xdr:row>39</xdr:row>
      <xdr:rowOff>166552</xdr:rowOff>
    </xdr:to>
    <xdr:cxnSp macro="">
      <xdr:nvCxnSpPr>
        <xdr:cNvPr id="539" name="直線コネクタ 538"/>
        <xdr:cNvCxnSpPr/>
      </xdr:nvCxnSpPr>
      <xdr:spPr>
        <a:xfrm flipV="1">
          <a:off x="21323300" y="6712568"/>
          <a:ext cx="838200" cy="14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123127</xdr:rowOff>
    </xdr:from>
    <xdr:to>
      <xdr:col>107</xdr:col>
      <xdr:colOff>101600</xdr:colOff>
      <xdr:row>40</xdr:row>
      <xdr:rowOff>53277</xdr:rowOff>
    </xdr:to>
    <xdr:sp macro="" textlink="">
      <xdr:nvSpPr>
        <xdr:cNvPr id="540" name="楕円 539"/>
        <xdr:cNvSpPr/>
      </xdr:nvSpPr>
      <xdr:spPr>
        <a:xfrm>
          <a:off x="20383500" y="680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166552</xdr:rowOff>
    </xdr:from>
    <xdr:to>
      <xdr:col>111</xdr:col>
      <xdr:colOff>177800</xdr:colOff>
      <xdr:row>40</xdr:row>
      <xdr:rowOff>2477</xdr:rowOff>
    </xdr:to>
    <xdr:cxnSp macro="">
      <xdr:nvCxnSpPr>
        <xdr:cNvPr id="541" name="直線コネクタ 540"/>
        <xdr:cNvCxnSpPr/>
      </xdr:nvCxnSpPr>
      <xdr:spPr>
        <a:xfrm flipV="1">
          <a:off x="20434300" y="6853102"/>
          <a:ext cx="889000" cy="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37419</xdr:rowOff>
    </xdr:from>
    <xdr:to>
      <xdr:col>98</xdr:col>
      <xdr:colOff>38100</xdr:colOff>
      <xdr:row>39</xdr:row>
      <xdr:rowOff>139019</xdr:rowOff>
    </xdr:to>
    <xdr:sp macro="" textlink="">
      <xdr:nvSpPr>
        <xdr:cNvPr id="542" name="楕円 541"/>
        <xdr:cNvSpPr/>
      </xdr:nvSpPr>
      <xdr:spPr>
        <a:xfrm>
          <a:off x="18605500" y="672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91072</xdr:rowOff>
    </xdr:from>
    <xdr:ext cx="534377" cy="259045"/>
    <xdr:sp macro="" textlink="">
      <xdr:nvSpPr>
        <xdr:cNvPr id="543" name="n_1aveValue【一般廃棄物処理施設】&#10;一人当たり有形固定資産（償却資産）額"/>
        <xdr:cNvSpPr txBox="1"/>
      </xdr:nvSpPr>
      <xdr:spPr>
        <a:xfrm>
          <a:off x="21043411" y="64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103321</xdr:rowOff>
    </xdr:from>
    <xdr:ext cx="534377" cy="259045"/>
    <xdr:sp macro="" textlink="">
      <xdr:nvSpPr>
        <xdr:cNvPr id="544" name="n_2aveValue【一般廃棄物処理施設】&#10;一人当たり有形固定資産（償却資産）額"/>
        <xdr:cNvSpPr txBox="1"/>
      </xdr:nvSpPr>
      <xdr:spPr>
        <a:xfrm>
          <a:off x="20167111" y="64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115825</xdr:rowOff>
    </xdr:from>
    <xdr:ext cx="534377" cy="259045"/>
    <xdr:sp macro="" textlink="">
      <xdr:nvSpPr>
        <xdr:cNvPr id="545" name="n_3aveValue【一般廃棄物処理施設】&#10;一人当たり有形固定資産（償却資産）額"/>
        <xdr:cNvSpPr txBox="1"/>
      </xdr:nvSpPr>
      <xdr:spPr>
        <a:xfrm>
          <a:off x="19278111" y="645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105918</xdr:rowOff>
    </xdr:from>
    <xdr:ext cx="534377" cy="259045"/>
    <xdr:sp macro="" textlink="">
      <xdr:nvSpPr>
        <xdr:cNvPr id="546" name="n_4aveValue【一般廃棄物処理施設】&#10;一人当たり有形固定資産（償却資産）額"/>
        <xdr:cNvSpPr txBox="1"/>
      </xdr:nvSpPr>
      <xdr:spPr>
        <a:xfrm>
          <a:off x="183891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37029</xdr:rowOff>
    </xdr:from>
    <xdr:ext cx="534377" cy="259045"/>
    <xdr:sp macro="" textlink="">
      <xdr:nvSpPr>
        <xdr:cNvPr id="547" name="n_1mainValue【一般廃棄物処理施設】&#10;一人当たり有形固定資産（償却資産）額"/>
        <xdr:cNvSpPr txBox="1"/>
      </xdr:nvSpPr>
      <xdr:spPr>
        <a:xfrm>
          <a:off x="21043411" y="689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44404</xdr:rowOff>
    </xdr:from>
    <xdr:ext cx="534377" cy="259045"/>
    <xdr:sp macro="" textlink="">
      <xdr:nvSpPr>
        <xdr:cNvPr id="548" name="n_2mainValue【一般廃棄物処理施設】&#10;一人当たり有形固定資産（償却資産）額"/>
        <xdr:cNvSpPr txBox="1"/>
      </xdr:nvSpPr>
      <xdr:spPr>
        <a:xfrm>
          <a:off x="20167111" y="690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130146</xdr:rowOff>
    </xdr:from>
    <xdr:ext cx="534377" cy="259045"/>
    <xdr:sp macro="" textlink="">
      <xdr:nvSpPr>
        <xdr:cNvPr id="549" name="n_4mainValue【一般廃棄物処理施設】&#10;一人当たり有形固定資産（償却資産）額"/>
        <xdr:cNvSpPr txBox="1"/>
      </xdr:nvSpPr>
      <xdr:spPr>
        <a:xfrm>
          <a:off x="18389111" y="681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0" name="正方形/長方形 5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1" name="正方形/長方形 5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2" name="正方形/長方形 5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3" name="正方形/長方形 5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4" name="正方形/長方形 5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5" name="正方形/長方形 5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6" name="正方形/長方形 5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7" name="正方形/長方形 55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66" name="正方形/長方形 5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7" name="正方形/長方形 5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8" name="正方形/長方形 5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9" name="正方形/長方形 5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0" name="正方形/長方形 5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1" name="正方形/長方形 5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2" name="正方形/長方形 5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正方形/長方形 57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4" name="テキスト ボックス 5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5" name="直線コネクタ 5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6" name="テキスト ボックス 57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7" name="直線コネクタ 57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78" name="テキスト ボックス 57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9" name="直線コネクタ 57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0" name="テキスト ボックス 57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1" name="直線コネクタ 58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2" name="テキスト ボックス 58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3" name="直線コネクタ 58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4" name="テキスト ボックス 58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5" name="直線コネクタ 58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6" name="テキスト ボックス 58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7" name="直線コネクタ 58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88" name="テキスト ボックス 58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9" name="直線コネクタ 5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591" name="直線コネクタ 590"/>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9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93" name="直線コネクタ 59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594"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595" name="直線コネクタ 594"/>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132641</xdr:rowOff>
    </xdr:from>
    <xdr:ext cx="405111" cy="259045"/>
    <xdr:sp macro="" textlink="">
      <xdr:nvSpPr>
        <xdr:cNvPr id="596" name="【消防施設】&#10;有形固定資産減価償却率平均値テキスト"/>
        <xdr:cNvSpPr txBox="1"/>
      </xdr:nvSpPr>
      <xdr:spPr>
        <a:xfrm>
          <a:off x="16357600" y="14020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109764</xdr:rowOff>
    </xdr:from>
    <xdr:to>
      <xdr:col>85</xdr:col>
      <xdr:colOff>177800</xdr:colOff>
      <xdr:row>83</xdr:row>
      <xdr:rowOff>39914</xdr:rowOff>
    </xdr:to>
    <xdr:sp macro="" textlink="">
      <xdr:nvSpPr>
        <xdr:cNvPr id="597" name="フローチャート: 判断 596"/>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129358</xdr:rowOff>
    </xdr:from>
    <xdr:to>
      <xdr:col>81</xdr:col>
      <xdr:colOff>101600</xdr:colOff>
      <xdr:row>83</xdr:row>
      <xdr:rowOff>59508</xdr:rowOff>
    </xdr:to>
    <xdr:sp macro="" textlink="">
      <xdr:nvSpPr>
        <xdr:cNvPr id="598" name="フローチャート: 判断 597"/>
        <xdr:cNvSpPr/>
      </xdr:nvSpPr>
      <xdr:spPr>
        <a:xfrm>
          <a:off x="15430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1995</xdr:rowOff>
    </xdr:from>
    <xdr:to>
      <xdr:col>76</xdr:col>
      <xdr:colOff>165100</xdr:colOff>
      <xdr:row>83</xdr:row>
      <xdr:rowOff>103595</xdr:rowOff>
    </xdr:to>
    <xdr:sp macro="" textlink="">
      <xdr:nvSpPr>
        <xdr:cNvPr id="599" name="フローチャート: 判断 598"/>
        <xdr:cNvSpPr/>
      </xdr:nvSpPr>
      <xdr:spPr>
        <a:xfrm>
          <a:off x="14541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33020</xdr:rowOff>
    </xdr:from>
    <xdr:to>
      <xdr:col>72</xdr:col>
      <xdr:colOff>38100</xdr:colOff>
      <xdr:row>83</xdr:row>
      <xdr:rowOff>134620</xdr:rowOff>
    </xdr:to>
    <xdr:sp macro="" textlink="">
      <xdr:nvSpPr>
        <xdr:cNvPr id="600" name="フローチャート: 判断 599"/>
        <xdr:cNvSpPr/>
      </xdr:nvSpPr>
      <xdr:spPr>
        <a:xfrm>
          <a:off x="13652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601" name="フローチャート: 判断 600"/>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2" name="テキスト ボックス 6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3" name="テキスト ボックス 6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4" name="テキスト ボックス 6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5" name="テキスト ボックス 6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6" name="テキスト ボックス 6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127726</xdr:rowOff>
    </xdr:from>
    <xdr:to>
      <xdr:col>85</xdr:col>
      <xdr:colOff>177800</xdr:colOff>
      <xdr:row>83</xdr:row>
      <xdr:rowOff>57876</xdr:rowOff>
    </xdr:to>
    <xdr:sp macro="" textlink="">
      <xdr:nvSpPr>
        <xdr:cNvPr id="607" name="楕円 606"/>
        <xdr:cNvSpPr/>
      </xdr:nvSpPr>
      <xdr:spPr>
        <a:xfrm>
          <a:off x="162687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106153</xdr:rowOff>
    </xdr:from>
    <xdr:ext cx="405111" cy="259045"/>
    <xdr:sp macro="" textlink="">
      <xdr:nvSpPr>
        <xdr:cNvPr id="608" name="【消防施設】&#10;有形固定資産減価償却率該当値テキスト"/>
        <xdr:cNvSpPr txBox="1"/>
      </xdr:nvSpPr>
      <xdr:spPr>
        <a:xfrm>
          <a:off x="16357600"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24856</xdr:rowOff>
    </xdr:from>
    <xdr:to>
      <xdr:col>81</xdr:col>
      <xdr:colOff>101600</xdr:colOff>
      <xdr:row>82</xdr:row>
      <xdr:rowOff>126456</xdr:rowOff>
    </xdr:to>
    <xdr:sp macro="" textlink="">
      <xdr:nvSpPr>
        <xdr:cNvPr id="609" name="楕円 608"/>
        <xdr:cNvSpPr/>
      </xdr:nvSpPr>
      <xdr:spPr>
        <a:xfrm>
          <a:off x="15430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75656</xdr:rowOff>
    </xdr:from>
    <xdr:to>
      <xdr:col>85</xdr:col>
      <xdr:colOff>127000</xdr:colOff>
      <xdr:row>83</xdr:row>
      <xdr:rowOff>7076</xdr:rowOff>
    </xdr:to>
    <xdr:cxnSp macro="">
      <xdr:nvCxnSpPr>
        <xdr:cNvPr id="610" name="直線コネクタ 609"/>
        <xdr:cNvCxnSpPr/>
      </xdr:nvCxnSpPr>
      <xdr:spPr>
        <a:xfrm>
          <a:off x="15481300" y="14134556"/>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16692</xdr:rowOff>
    </xdr:from>
    <xdr:to>
      <xdr:col>76</xdr:col>
      <xdr:colOff>165100</xdr:colOff>
      <xdr:row>82</xdr:row>
      <xdr:rowOff>118292</xdr:rowOff>
    </xdr:to>
    <xdr:sp macro="" textlink="">
      <xdr:nvSpPr>
        <xdr:cNvPr id="611" name="楕円 610"/>
        <xdr:cNvSpPr/>
      </xdr:nvSpPr>
      <xdr:spPr>
        <a:xfrm>
          <a:off x="14541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67492</xdr:rowOff>
    </xdr:from>
    <xdr:to>
      <xdr:col>81</xdr:col>
      <xdr:colOff>50800</xdr:colOff>
      <xdr:row>82</xdr:row>
      <xdr:rowOff>75656</xdr:rowOff>
    </xdr:to>
    <xdr:cxnSp macro="">
      <xdr:nvCxnSpPr>
        <xdr:cNvPr id="612" name="直線コネクタ 611"/>
        <xdr:cNvCxnSpPr/>
      </xdr:nvCxnSpPr>
      <xdr:spPr>
        <a:xfrm>
          <a:off x="14592300" y="1412639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91802</xdr:rowOff>
    </xdr:from>
    <xdr:to>
      <xdr:col>67</xdr:col>
      <xdr:colOff>101600</xdr:colOff>
      <xdr:row>82</xdr:row>
      <xdr:rowOff>21952</xdr:rowOff>
    </xdr:to>
    <xdr:sp macro="" textlink="">
      <xdr:nvSpPr>
        <xdr:cNvPr id="613" name="楕円 612"/>
        <xdr:cNvSpPr/>
      </xdr:nvSpPr>
      <xdr:spPr>
        <a:xfrm>
          <a:off x="12763500" y="139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50635</xdr:rowOff>
    </xdr:from>
    <xdr:ext cx="405111" cy="259045"/>
    <xdr:sp macro="" textlink="">
      <xdr:nvSpPr>
        <xdr:cNvPr id="614" name="n_1aveValue【消防施設】&#10;有形固定資産減価償却率"/>
        <xdr:cNvSpPr txBox="1"/>
      </xdr:nvSpPr>
      <xdr:spPr>
        <a:xfrm>
          <a:off x="15266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94722</xdr:rowOff>
    </xdr:from>
    <xdr:ext cx="405111" cy="259045"/>
    <xdr:sp macro="" textlink="">
      <xdr:nvSpPr>
        <xdr:cNvPr id="615" name="n_2aveValue【消防施設】&#10;有形固定資産減価償却率"/>
        <xdr:cNvSpPr txBox="1"/>
      </xdr:nvSpPr>
      <xdr:spPr>
        <a:xfrm>
          <a:off x="14389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151147</xdr:rowOff>
    </xdr:from>
    <xdr:ext cx="405111" cy="259045"/>
    <xdr:sp macro="" textlink="">
      <xdr:nvSpPr>
        <xdr:cNvPr id="616" name="n_3aveValue【消防施設】&#10;有形固定資産減価償却率"/>
        <xdr:cNvSpPr txBox="1"/>
      </xdr:nvSpPr>
      <xdr:spPr>
        <a:xfrm>
          <a:off x="13500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11447</xdr:rowOff>
    </xdr:from>
    <xdr:ext cx="405111" cy="259045"/>
    <xdr:sp macro="" textlink="">
      <xdr:nvSpPr>
        <xdr:cNvPr id="617" name="n_4aveValue【消防施設】&#10;有形固定資産減価償却率"/>
        <xdr:cNvSpPr txBox="1"/>
      </xdr:nvSpPr>
      <xdr:spPr>
        <a:xfrm>
          <a:off x="12611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142983</xdr:rowOff>
    </xdr:from>
    <xdr:ext cx="405111" cy="259045"/>
    <xdr:sp macro="" textlink="">
      <xdr:nvSpPr>
        <xdr:cNvPr id="618" name="n_1mainValue【消防施設】&#10;有形固定資産減価償却率"/>
        <xdr:cNvSpPr txBox="1"/>
      </xdr:nvSpPr>
      <xdr:spPr>
        <a:xfrm>
          <a:off x="15266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134819</xdr:rowOff>
    </xdr:from>
    <xdr:ext cx="405111" cy="259045"/>
    <xdr:sp macro="" textlink="">
      <xdr:nvSpPr>
        <xdr:cNvPr id="619" name="n_2mainValue【消防施設】&#10;有形固定資産減価償却率"/>
        <xdr:cNvSpPr txBox="1"/>
      </xdr:nvSpPr>
      <xdr:spPr>
        <a:xfrm>
          <a:off x="14389744" y="1385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38479</xdr:rowOff>
    </xdr:from>
    <xdr:ext cx="405111" cy="259045"/>
    <xdr:sp macro="" textlink="">
      <xdr:nvSpPr>
        <xdr:cNvPr id="620" name="n_4mainValue【消防施設】&#10;有形固定資産減価償却率"/>
        <xdr:cNvSpPr txBox="1"/>
      </xdr:nvSpPr>
      <xdr:spPr>
        <a:xfrm>
          <a:off x="126117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1" name="正方形/長方形 6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2" name="正方形/長方形 6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3" name="正方形/長方形 6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4" name="正方形/長方形 6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5" name="正方形/長方形 6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6" name="正方形/長方形 6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7" name="正方形/長方形 6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8" name="正方形/長方形 6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9" name="テキスト ボックス 6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0" name="直線コネクタ 6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1" name="直線コネクタ 63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2" name="テキスト ボックス 63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3" name="直線コネクタ 63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4" name="テキスト ボックス 63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5" name="直線コネクタ 63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6" name="テキスト ボックス 63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7" name="直線コネクタ 63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8" name="テキスト ボックス 63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9" name="直線コネクタ 6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0" name="テキスト ボックス 6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12954</xdr:rowOff>
    </xdr:from>
    <xdr:to>
      <xdr:col>116</xdr:col>
      <xdr:colOff>62864</xdr:colOff>
      <xdr:row>86</xdr:row>
      <xdr:rowOff>26670</xdr:rowOff>
    </xdr:to>
    <xdr:cxnSp macro="">
      <xdr:nvCxnSpPr>
        <xdr:cNvPr id="642" name="直線コネクタ 641"/>
        <xdr:cNvCxnSpPr/>
      </xdr:nvCxnSpPr>
      <xdr:spPr>
        <a:xfrm flipV="1">
          <a:off x="22160864" y="13386054"/>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43"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44" name="直線コネクタ 643"/>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131081</xdr:rowOff>
    </xdr:from>
    <xdr:ext cx="469744" cy="259045"/>
    <xdr:sp macro="" textlink="">
      <xdr:nvSpPr>
        <xdr:cNvPr id="645" name="【消防施設】&#10;一人当たり面積最大値テキスト"/>
        <xdr:cNvSpPr txBox="1"/>
      </xdr:nvSpPr>
      <xdr:spPr>
        <a:xfrm>
          <a:off x="22199600" y="1316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12954</xdr:rowOff>
    </xdr:from>
    <xdr:to>
      <xdr:col>116</xdr:col>
      <xdr:colOff>152400</xdr:colOff>
      <xdr:row>78</xdr:row>
      <xdr:rowOff>12954</xdr:rowOff>
    </xdr:to>
    <xdr:cxnSp macro="">
      <xdr:nvCxnSpPr>
        <xdr:cNvPr id="646" name="直線コネクタ 645"/>
        <xdr:cNvCxnSpPr/>
      </xdr:nvCxnSpPr>
      <xdr:spPr>
        <a:xfrm>
          <a:off x="22072600" y="133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108475</xdr:rowOff>
    </xdr:from>
    <xdr:ext cx="469744" cy="259045"/>
    <xdr:sp macro="" textlink="">
      <xdr:nvSpPr>
        <xdr:cNvPr id="647" name="【消防施設】&#10;一人当たり面積平均値テキスト"/>
        <xdr:cNvSpPr txBox="1"/>
      </xdr:nvSpPr>
      <xdr:spPr>
        <a:xfrm>
          <a:off x="22199600" y="14338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85598</xdr:rowOff>
    </xdr:from>
    <xdr:to>
      <xdr:col>116</xdr:col>
      <xdr:colOff>114300</xdr:colOff>
      <xdr:row>85</xdr:row>
      <xdr:rowOff>15748</xdr:rowOff>
    </xdr:to>
    <xdr:sp macro="" textlink="">
      <xdr:nvSpPr>
        <xdr:cNvPr id="648" name="フローチャート: 判断 647"/>
        <xdr:cNvSpPr/>
      </xdr:nvSpPr>
      <xdr:spPr>
        <a:xfrm>
          <a:off x="22110700" y="1448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119887</xdr:rowOff>
    </xdr:from>
    <xdr:to>
      <xdr:col>112</xdr:col>
      <xdr:colOff>38100</xdr:colOff>
      <xdr:row>85</xdr:row>
      <xdr:rowOff>50037</xdr:rowOff>
    </xdr:to>
    <xdr:sp macro="" textlink="">
      <xdr:nvSpPr>
        <xdr:cNvPr id="649" name="フローチャート: 判断 648"/>
        <xdr:cNvSpPr/>
      </xdr:nvSpPr>
      <xdr:spPr>
        <a:xfrm>
          <a:off x="21272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xdr:rowOff>
    </xdr:from>
    <xdr:to>
      <xdr:col>107</xdr:col>
      <xdr:colOff>101600</xdr:colOff>
      <xdr:row>84</xdr:row>
      <xdr:rowOff>118618</xdr:rowOff>
    </xdr:to>
    <xdr:sp macro="" textlink="">
      <xdr:nvSpPr>
        <xdr:cNvPr id="650" name="フローチャート: 判断 649"/>
        <xdr:cNvSpPr/>
      </xdr:nvSpPr>
      <xdr:spPr>
        <a:xfrm>
          <a:off x="20383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651" name="フローチャート: 判断 650"/>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124461</xdr:rowOff>
    </xdr:from>
    <xdr:to>
      <xdr:col>98</xdr:col>
      <xdr:colOff>38100</xdr:colOff>
      <xdr:row>85</xdr:row>
      <xdr:rowOff>54611</xdr:rowOff>
    </xdr:to>
    <xdr:sp macro="" textlink="">
      <xdr:nvSpPr>
        <xdr:cNvPr id="652" name="フローチャート: 判断 651"/>
        <xdr:cNvSpPr/>
      </xdr:nvSpPr>
      <xdr:spPr>
        <a:xfrm>
          <a:off x="18605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3" name="テキスト ボックス 6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4" name="テキスト ボックス 6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5" name="テキスト ボックス 6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6" name="テキスト ボックス 6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7" name="テキスト ボックス 6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117602</xdr:rowOff>
    </xdr:from>
    <xdr:to>
      <xdr:col>116</xdr:col>
      <xdr:colOff>114300</xdr:colOff>
      <xdr:row>85</xdr:row>
      <xdr:rowOff>47752</xdr:rowOff>
    </xdr:to>
    <xdr:sp macro="" textlink="">
      <xdr:nvSpPr>
        <xdr:cNvPr id="658" name="楕円 657"/>
        <xdr:cNvSpPr/>
      </xdr:nvSpPr>
      <xdr:spPr>
        <a:xfrm>
          <a:off x="221107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96029</xdr:rowOff>
    </xdr:from>
    <xdr:ext cx="469744" cy="259045"/>
    <xdr:sp macro="" textlink="">
      <xdr:nvSpPr>
        <xdr:cNvPr id="659" name="【消防施設】&#10;一人当たり面積該当値テキスト"/>
        <xdr:cNvSpPr txBox="1"/>
      </xdr:nvSpPr>
      <xdr:spPr>
        <a:xfrm>
          <a:off x="22199600" y="1449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122174</xdr:rowOff>
    </xdr:from>
    <xdr:to>
      <xdr:col>112</xdr:col>
      <xdr:colOff>38100</xdr:colOff>
      <xdr:row>85</xdr:row>
      <xdr:rowOff>52324</xdr:rowOff>
    </xdr:to>
    <xdr:sp macro="" textlink="">
      <xdr:nvSpPr>
        <xdr:cNvPr id="660" name="楕円 659"/>
        <xdr:cNvSpPr/>
      </xdr:nvSpPr>
      <xdr:spPr>
        <a:xfrm>
          <a:off x="21272500" y="1452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168402</xdr:rowOff>
    </xdr:from>
    <xdr:to>
      <xdr:col>116</xdr:col>
      <xdr:colOff>63500</xdr:colOff>
      <xdr:row>85</xdr:row>
      <xdr:rowOff>1524</xdr:rowOff>
    </xdr:to>
    <xdr:cxnSp macro="">
      <xdr:nvCxnSpPr>
        <xdr:cNvPr id="661" name="直線コネクタ 660"/>
        <xdr:cNvCxnSpPr/>
      </xdr:nvCxnSpPr>
      <xdr:spPr>
        <a:xfrm flipV="1">
          <a:off x="21323300" y="1457020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126746</xdr:rowOff>
    </xdr:from>
    <xdr:to>
      <xdr:col>107</xdr:col>
      <xdr:colOff>101600</xdr:colOff>
      <xdr:row>85</xdr:row>
      <xdr:rowOff>56896</xdr:rowOff>
    </xdr:to>
    <xdr:sp macro="" textlink="">
      <xdr:nvSpPr>
        <xdr:cNvPr id="662" name="楕円 661"/>
        <xdr:cNvSpPr/>
      </xdr:nvSpPr>
      <xdr:spPr>
        <a:xfrm>
          <a:off x="20383500" y="1452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1524</xdr:rowOff>
    </xdr:from>
    <xdr:to>
      <xdr:col>111</xdr:col>
      <xdr:colOff>177800</xdr:colOff>
      <xdr:row>85</xdr:row>
      <xdr:rowOff>6096</xdr:rowOff>
    </xdr:to>
    <xdr:cxnSp macro="">
      <xdr:nvCxnSpPr>
        <xdr:cNvPr id="663" name="直線コネクタ 662"/>
        <xdr:cNvCxnSpPr/>
      </xdr:nvCxnSpPr>
      <xdr:spPr>
        <a:xfrm flipV="1">
          <a:off x="20434300" y="145747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170180</xdr:rowOff>
    </xdr:from>
    <xdr:to>
      <xdr:col>98</xdr:col>
      <xdr:colOff>38100</xdr:colOff>
      <xdr:row>85</xdr:row>
      <xdr:rowOff>100330</xdr:rowOff>
    </xdr:to>
    <xdr:sp macro="" textlink="">
      <xdr:nvSpPr>
        <xdr:cNvPr id="664" name="楕円 663"/>
        <xdr:cNvSpPr/>
      </xdr:nvSpPr>
      <xdr:spPr>
        <a:xfrm>
          <a:off x="18605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66564</xdr:rowOff>
    </xdr:from>
    <xdr:ext cx="469744" cy="259045"/>
    <xdr:sp macro="" textlink="">
      <xdr:nvSpPr>
        <xdr:cNvPr id="665" name="n_1aveValue【消防施設】&#10;一人当たり面積"/>
        <xdr:cNvSpPr txBox="1"/>
      </xdr:nvSpPr>
      <xdr:spPr>
        <a:xfrm>
          <a:off x="210757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135145</xdr:rowOff>
    </xdr:from>
    <xdr:ext cx="469744" cy="259045"/>
    <xdr:sp macro="" textlink="">
      <xdr:nvSpPr>
        <xdr:cNvPr id="666" name="n_2aveValue【消防施設】&#10;一人当たり面積"/>
        <xdr:cNvSpPr txBox="1"/>
      </xdr:nvSpPr>
      <xdr:spPr>
        <a:xfrm>
          <a:off x="20199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667" name="n_3aveValue【消防施設】&#10;一人当たり面積"/>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71138</xdr:rowOff>
    </xdr:from>
    <xdr:ext cx="469744" cy="259045"/>
    <xdr:sp macro="" textlink="">
      <xdr:nvSpPr>
        <xdr:cNvPr id="668" name="n_4aveValue【消防施設】&#10;一人当たり面積"/>
        <xdr:cNvSpPr txBox="1"/>
      </xdr:nvSpPr>
      <xdr:spPr>
        <a:xfrm>
          <a:off x="18421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43451</xdr:rowOff>
    </xdr:from>
    <xdr:ext cx="469744" cy="259045"/>
    <xdr:sp macro="" textlink="">
      <xdr:nvSpPr>
        <xdr:cNvPr id="669" name="n_1mainValue【消防施設】&#10;一人当たり面積"/>
        <xdr:cNvSpPr txBox="1"/>
      </xdr:nvSpPr>
      <xdr:spPr>
        <a:xfrm>
          <a:off x="210757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48023</xdr:rowOff>
    </xdr:from>
    <xdr:ext cx="469744" cy="259045"/>
    <xdr:sp macro="" textlink="">
      <xdr:nvSpPr>
        <xdr:cNvPr id="670" name="n_2mainValue【消防施設】&#10;一人当たり面積"/>
        <xdr:cNvSpPr txBox="1"/>
      </xdr:nvSpPr>
      <xdr:spPr>
        <a:xfrm>
          <a:off x="20199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91457</xdr:rowOff>
    </xdr:from>
    <xdr:ext cx="469744" cy="259045"/>
    <xdr:sp macro="" textlink="">
      <xdr:nvSpPr>
        <xdr:cNvPr id="671" name="n_4mainValue【消防施設】&#10;一人当たり面積"/>
        <xdr:cNvSpPr txBox="1"/>
      </xdr:nvSpPr>
      <xdr:spPr>
        <a:xfrm>
          <a:off x="18421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2" name="正方形/長方形 6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3" name="正方形/長方形 6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4" name="正方形/長方形 6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5" name="正方形/長方形 6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6" name="正方形/長方形 6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7" name="正方形/長方形 6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8" name="正方形/長方形 6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9" name="正方形/長方形 6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0" name="テキスト ボックス 6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1" name="直線コネクタ 6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2" name="テキスト ボックス 68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83" name="直線コネクタ 68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84" name="テキスト ボックス 68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5" name="直線コネクタ 68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6" name="テキスト ボックス 68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7" name="直線コネクタ 68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8" name="テキスト ボックス 68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9" name="直線コネクタ 68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0" name="テキスト ボックス 68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1" name="直線コネクタ 69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2" name="テキスト ボックス 69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3" name="直線コネクタ 69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94" name="テキスト ボックス 69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5" name="直線コネクタ 6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89263</xdr:rowOff>
    </xdr:from>
    <xdr:to>
      <xdr:col>85</xdr:col>
      <xdr:colOff>126364</xdr:colOff>
      <xdr:row>109</xdr:row>
      <xdr:rowOff>9252</xdr:rowOff>
    </xdr:to>
    <xdr:cxnSp macro="">
      <xdr:nvCxnSpPr>
        <xdr:cNvPr id="697" name="直線コネクタ 696"/>
        <xdr:cNvCxnSpPr/>
      </xdr:nvCxnSpPr>
      <xdr:spPr>
        <a:xfrm flipV="1">
          <a:off x="16318864" y="17234263"/>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13079</xdr:rowOff>
    </xdr:from>
    <xdr:ext cx="405111" cy="259045"/>
    <xdr:sp macro="" textlink="">
      <xdr:nvSpPr>
        <xdr:cNvPr id="698" name="【庁舎】&#10;有形固定資産減価償却率最小値テキスト"/>
        <xdr:cNvSpPr txBox="1"/>
      </xdr:nvSpPr>
      <xdr:spPr>
        <a:xfrm>
          <a:off x="16357600" y="1870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9252</xdr:rowOff>
    </xdr:from>
    <xdr:to>
      <xdr:col>86</xdr:col>
      <xdr:colOff>25400</xdr:colOff>
      <xdr:row>109</xdr:row>
      <xdr:rowOff>9252</xdr:rowOff>
    </xdr:to>
    <xdr:cxnSp macro="">
      <xdr:nvCxnSpPr>
        <xdr:cNvPr id="699" name="直線コネクタ 698"/>
        <xdr:cNvCxnSpPr/>
      </xdr:nvCxnSpPr>
      <xdr:spPr>
        <a:xfrm>
          <a:off x="16230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35940</xdr:rowOff>
    </xdr:from>
    <xdr:ext cx="340478" cy="259045"/>
    <xdr:sp macro="" textlink="">
      <xdr:nvSpPr>
        <xdr:cNvPr id="700" name="【庁舎】&#10;有形固定資産減価償却率最大値テキスト"/>
        <xdr:cNvSpPr txBox="1"/>
      </xdr:nvSpPr>
      <xdr:spPr>
        <a:xfrm>
          <a:off x="16357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89263</xdr:rowOff>
    </xdr:from>
    <xdr:to>
      <xdr:col>86</xdr:col>
      <xdr:colOff>25400</xdr:colOff>
      <xdr:row>100</xdr:row>
      <xdr:rowOff>89263</xdr:rowOff>
    </xdr:to>
    <xdr:cxnSp macro="">
      <xdr:nvCxnSpPr>
        <xdr:cNvPr id="701" name="直線コネクタ 700"/>
        <xdr:cNvCxnSpPr/>
      </xdr:nvCxnSpPr>
      <xdr:spPr>
        <a:xfrm>
          <a:off x="16230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702" name="【庁舎】&#10;有形固定資産減価償却率平均値テキスト"/>
        <xdr:cNvSpPr txBox="1"/>
      </xdr:nvSpPr>
      <xdr:spPr>
        <a:xfrm>
          <a:off x="16357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703" name="フローチャート: 判断 702"/>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704" name="フローチャート: 判断 703"/>
        <xdr:cNvSpPr/>
      </xdr:nvSpPr>
      <xdr:spPr>
        <a:xfrm>
          <a:off x="15430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111942</xdr:rowOff>
    </xdr:from>
    <xdr:to>
      <xdr:col>76</xdr:col>
      <xdr:colOff>165100</xdr:colOff>
      <xdr:row>105</xdr:row>
      <xdr:rowOff>42092</xdr:rowOff>
    </xdr:to>
    <xdr:sp macro="" textlink="">
      <xdr:nvSpPr>
        <xdr:cNvPr id="705" name="フローチャート: 判断 704"/>
        <xdr:cNvSpPr/>
      </xdr:nvSpPr>
      <xdr:spPr>
        <a:xfrm>
          <a:off x="14541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164193</xdr:rowOff>
    </xdr:from>
    <xdr:to>
      <xdr:col>72</xdr:col>
      <xdr:colOff>38100</xdr:colOff>
      <xdr:row>105</xdr:row>
      <xdr:rowOff>94343</xdr:rowOff>
    </xdr:to>
    <xdr:sp macro="" textlink="">
      <xdr:nvSpPr>
        <xdr:cNvPr id="706" name="フローチャート: 判断 705"/>
        <xdr:cNvSpPr/>
      </xdr:nvSpPr>
      <xdr:spPr>
        <a:xfrm>
          <a:off x="13652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169092</xdr:rowOff>
    </xdr:from>
    <xdr:to>
      <xdr:col>67</xdr:col>
      <xdr:colOff>101600</xdr:colOff>
      <xdr:row>105</xdr:row>
      <xdr:rowOff>99242</xdr:rowOff>
    </xdr:to>
    <xdr:sp macro="" textlink="">
      <xdr:nvSpPr>
        <xdr:cNvPr id="707" name="フローチャート: 判断 706"/>
        <xdr:cNvSpPr/>
      </xdr:nvSpPr>
      <xdr:spPr>
        <a:xfrm>
          <a:off x="12763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8" name="テキスト ボックス 7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9" name="テキスト ボックス 7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0" name="テキスト ボックス 7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1" name="テキスト ボックス 7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2" name="テキスト ボックス 7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129902</xdr:rowOff>
    </xdr:from>
    <xdr:to>
      <xdr:col>85</xdr:col>
      <xdr:colOff>177800</xdr:colOff>
      <xdr:row>109</xdr:row>
      <xdr:rowOff>60052</xdr:rowOff>
    </xdr:to>
    <xdr:sp macro="" textlink="">
      <xdr:nvSpPr>
        <xdr:cNvPr id="713" name="楕円 712"/>
        <xdr:cNvSpPr/>
      </xdr:nvSpPr>
      <xdr:spPr>
        <a:xfrm>
          <a:off x="16268700" y="186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44829</xdr:rowOff>
    </xdr:from>
    <xdr:ext cx="405111" cy="259045"/>
    <xdr:sp macro="" textlink="">
      <xdr:nvSpPr>
        <xdr:cNvPr id="714" name="【庁舎】&#10;有形固定資産減価償却率該当値テキスト"/>
        <xdr:cNvSpPr txBox="1"/>
      </xdr:nvSpPr>
      <xdr:spPr>
        <a:xfrm>
          <a:off x="16357600" y="18561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125005</xdr:rowOff>
    </xdr:from>
    <xdr:to>
      <xdr:col>81</xdr:col>
      <xdr:colOff>101600</xdr:colOff>
      <xdr:row>109</xdr:row>
      <xdr:rowOff>55155</xdr:rowOff>
    </xdr:to>
    <xdr:sp macro="" textlink="">
      <xdr:nvSpPr>
        <xdr:cNvPr id="715" name="楕円 714"/>
        <xdr:cNvSpPr/>
      </xdr:nvSpPr>
      <xdr:spPr>
        <a:xfrm>
          <a:off x="15430500" y="18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4355</xdr:rowOff>
    </xdr:from>
    <xdr:to>
      <xdr:col>85</xdr:col>
      <xdr:colOff>127000</xdr:colOff>
      <xdr:row>109</xdr:row>
      <xdr:rowOff>9252</xdr:rowOff>
    </xdr:to>
    <xdr:cxnSp macro="">
      <xdr:nvCxnSpPr>
        <xdr:cNvPr id="716" name="直線コネクタ 715"/>
        <xdr:cNvCxnSpPr/>
      </xdr:nvCxnSpPr>
      <xdr:spPr>
        <a:xfrm>
          <a:off x="15481300" y="18692405"/>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120106</xdr:rowOff>
    </xdr:from>
    <xdr:to>
      <xdr:col>76</xdr:col>
      <xdr:colOff>165100</xdr:colOff>
      <xdr:row>109</xdr:row>
      <xdr:rowOff>50256</xdr:rowOff>
    </xdr:to>
    <xdr:sp macro="" textlink="">
      <xdr:nvSpPr>
        <xdr:cNvPr id="717" name="楕円 716"/>
        <xdr:cNvSpPr/>
      </xdr:nvSpPr>
      <xdr:spPr>
        <a:xfrm>
          <a:off x="145415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170906</xdr:rowOff>
    </xdr:from>
    <xdr:to>
      <xdr:col>81</xdr:col>
      <xdr:colOff>50800</xdr:colOff>
      <xdr:row>109</xdr:row>
      <xdr:rowOff>4355</xdr:rowOff>
    </xdr:to>
    <xdr:cxnSp macro="">
      <xdr:nvCxnSpPr>
        <xdr:cNvPr id="718" name="直線コネクタ 717"/>
        <xdr:cNvCxnSpPr/>
      </xdr:nvCxnSpPr>
      <xdr:spPr>
        <a:xfrm>
          <a:off x="14592300" y="1868750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111942</xdr:rowOff>
    </xdr:from>
    <xdr:to>
      <xdr:col>67</xdr:col>
      <xdr:colOff>101600</xdr:colOff>
      <xdr:row>109</xdr:row>
      <xdr:rowOff>42092</xdr:rowOff>
    </xdr:to>
    <xdr:sp macro="" textlink="">
      <xdr:nvSpPr>
        <xdr:cNvPr id="719" name="楕円 718"/>
        <xdr:cNvSpPr/>
      </xdr:nvSpPr>
      <xdr:spPr>
        <a:xfrm>
          <a:off x="12763500" y="1862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159856</xdr:rowOff>
    </xdr:from>
    <xdr:ext cx="405111" cy="259045"/>
    <xdr:sp macro="" textlink="">
      <xdr:nvSpPr>
        <xdr:cNvPr id="720" name="n_1aveValue【庁舎】&#10;有形固定資産減価償却率"/>
        <xdr:cNvSpPr txBox="1"/>
      </xdr:nvSpPr>
      <xdr:spPr>
        <a:xfrm>
          <a:off x="15266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58619</xdr:rowOff>
    </xdr:from>
    <xdr:ext cx="405111" cy="259045"/>
    <xdr:sp macro="" textlink="">
      <xdr:nvSpPr>
        <xdr:cNvPr id="721" name="n_2aveValue【庁舎】&#10;有形固定資産減価償却率"/>
        <xdr:cNvSpPr txBox="1"/>
      </xdr:nvSpPr>
      <xdr:spPr>
        <a:xfrm>
          <a:off x="14389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110870</xdr:rowOff>
    </xdr:from>
    <xdr:ext cx="405111" cy="259045"/>
    <xdr:sp macro="" textlink="">
      <xdr:nvSpPr>
        <xdr:cNvPr id="722" name="n_3aveValue【庁舎】&#10;有形固定資産減価償却率"/>
        <xdr:cNvSpPr txBox="1"/>
      </xdr:nvSpPr>
      <xdr:spPr>
        <a:xfrm>
          <a:off x="13500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115769</xdr:rowOff>
    </xdr:from>
    <xdr:ext cx="405111" cy="259045"/>
    <xdr:sp macro="" textlink="">
      <xdr:nvSpPr>
        <xdr:cNvPr id="723" name="n_4aveValue【庁舎】&#10;有形固定資産減価償却率"/>
        <xdr:cNvSpPr txBox="1"/>
      </xdr:nvSpPr>
      <xdr:spPr>
        <a:xfrm>
          <a:off x="12611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46282</xdr:rowOff>
    </xdr:from>
    <xdr:ext cx="405111" cy="259045"/>
    <xdr:sp macro="" textlink="">
      <xdr:nvSpPr>
        <xdr:cNvPr id="724" name="n_1mainValue【庁舎】&#10;有形固定資産減価償却率"/>
        <xdr:cNvSpPr txBox="1"/>
      </xdr:nvSpPr>
      <xdr:spPr>
        <a:xfrm>
          <a:off x="15266044" y="1873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41383</xdr:rowOff>
    </xdr:from>
    <xdr:ext cx="405111" cy="259045"/>
    <xdr:sp macro="" textlink="">
      <xdr:nvSpPr>
        <xdr:cNvPr id="725" name="n_2mainValue【庁舎】&#10;有形固定資産減価償却率"/>
        <xdr:cNvSpPr txBox="1"/>
      </xdr:nvSpPr>
      <xdr:spPr>
        <a:xfrm>
          <a:off x="14389744" y="1872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33219</xdr:rowOff>
    </xdr:from>
    <xdr:ext cx="405111" cy="259045"/>
    <xdr:sp macro="" textlink="">
      <xdr:nvSpPr>
        <xdr:cNvPr id="726" name="n_4mainValue【庁舎】&#10;有形固定資産減価償却率"/>
        <xdr:cNvSpPr txBox="1"/>
      </xdr:nvSpPr>
      <xdr:spPr>
        <a:xfrm>
          <a:off x="12611744" y="1872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7" name="正方形/長方形 7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8" name="正方形/長方形 7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9" name="正方形/長方形 7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0" name="正方形/長方形 7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1" name="正方形/長方形 7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2" name="正方形/長方形 7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3" name="正方形/長方形 7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4" name="正方形/長方形 7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5" name="テキスト ボックス 7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6" name="直線コネクタ 7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7" name="直線コネクタ 73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8" name="テキスト ボックス 73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9" name="直線コネクタ 73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0" name="テキスト ボックス 73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1" name="直線コネクタ 74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2" name="テキスト ボックス 74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3" name="直線コネクタ 74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4" name="テキスト ボックス 74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5" name="直線コネクタ 74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6" name="テキスト ボックス 74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7" name="直線コネクタ 74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8" name="テキスト ボックス 74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9" name="直線コネクタ 7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0" name="テキスト ボックス 7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48442</xdr:rowOff>
    </xdr:from>
    <xdr:to>
      <xdr:col>116</xdr:col>
      <xdr:colOff>62864</xdr:colOff>
      <xdr:row>108</xdr:row>
      <xdr:rowOff>77832</xdr:rowOff>
    </xdr:to>
    <xdr:cxnSp macro="">
      <xdr:nvCxnSpPr>
        <xdr:cNvPr id="752" name="直線コネクタ 751"/>
        <xdr:cNvCxnSpPr/>
      </xdr:nvCxnSpPr>
      <xdr:spPr>
        <a:xfrm flipV="1">
          <a:off x="22160864" y="17193442"/>
          <a:ext cx="0" cy="140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753"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754" name="直線コネクタ 753"/>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166569</xdr:rowOff>
    </xdr:from>
    <xdr:ext cx="469744" cy="259045"/>
    <xdr:sp macro="" textlink="">
      <xdr:nvSpPr>
        <xdr:cNvPr id="755" name="【庁舎】&#10;一人当たり面積最大値テキスト"/>
        <xdr:cNvSpPr txBox="1"/>
      </xdr:nvSpPr>
      <xdr:spPr>
        <a:xfrm>
          <a:off x="22199600" y="1696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48442</xdr:rowOff>
    </xdr:from>
    <xdr:to>
      <xdr:col>116</xdr:col>
      <xdr:colOff>152400</xdr:colOff>
      <xdr:row>100</xdr:row>
      <xdr:rowOff>48442</xdr:rowOff>
    </xdr:to>
    <xdr:cxnSp macro="">
      <xdr:nvCxnSpPr>
        <xdr:cNvPr id="756" name="直線コネクタ 755"/>
        <xdr:cNvCxnSpPr/>
      </xdr:nvCxnSpPr>
      <xdr:spPr>
        <a:xfrm>
          <a:off x="22072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757" name="【庁舎】&#10;一人当たり面積平均値テキスト"/>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758" name="フローチャート: 判断 757"/>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759" name="フローチャート: 判断 758"/>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48261</xdr:rowOff>
    </xdr:from>
    <xdr:to>
      <xdr:col>107</xdr:col>
      <xdr:colOff>101600</xdr:colOff>
      <xdr:row>106</xdr:row>
      <xdr:rowOff>149861</xdr:rowOff>
    </xdr:to>
    <xdr:sp macro="" textlink="">
      <xdr:nvSpPr>
        <xdr:cNvPr id="760" name="フローチャート: 判断 759"/>
        <xdr:cNvSpPr/>
      </xdr:nvSpPr>
      <xdr:spPr>
        <a:xfrm>
          <a:off x="20383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62956</xdr:rowOff>
    </xdr:from>
    <xdr:to>
      <xdr:col>102</xdr:col>
      <xdr:colOff>165100</xdr:colOff>
      <xdr:row>106</xdr:row>
      <xdr:rowOff>164556</xdr:rowOff>
    </xdr:to>
    <xdr:sp macro="" textlink="">
      <xdr:nvSpPr>
        <xdr:cNvPr id="761" name="フローチャート: 判断 760"/>
        <xdr:cNvSpPr/>
      </xdr:nvSpPr>
      <xdr:spPr>
        <a:xfrm>
          <a:off x="19494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66221</xdr:rowOff>
    </xdr:from>
    <xdr:to>
      <xdr:col>98</xdr:col>
      <xdr:colOff>38100</xdr:colOff>
      <xdr:row>106</xdr:row>
      <xdr:rowOff>167821</xdr:rowOff>
    </xdr:to>
    <xdr:sp macro="" textlink="">
      <xdr:nvSpPr>
        <xdr:cNvPr id="762" name="フローチャート: 判断 761"/>
        <xdr:cNvSpPr/>
      </xdr:nvSpPr>
      <xdr:spPr>
        <a:xfrm>
          <a:off x="18605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3" name="テキスト ボックス 7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4" name="テキスト ボックス 7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5" name="テキスト ボックス 7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6" name="テキスト ボックス 7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7" name="テキスト ボックス 7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80918</xdr:rowOff>
    </xdr:from>
    <xdr:to>
      <xdr:col>116</xdr:col>
      <xdr:colOff>114300</xdr:colOff>
      <xdr:row>108</xdr:row>
      <xdr:rowOff>11068</xdr:rowOff>
    </xdr:to>
    <xdr:sp macro="" textlink="">
      <xdr:nvSpPr>
        <xdr:cNvPr id="768" name="楕円 767"/>
        <xdr:cNvSpPr/>
      </xdr:nvSpPr>
      <xdr:spPr>
        <a:xfrm>
          <a:off x="221107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167295</xdr:rowOff>
    </xdr:from>
    <xdr:ext cx="469744" cy="259045"/>
    <xdr:sp macro="" textlink="">
      <xdr:nvSpPr>
        <xdr:cNvPr id="769" name="【庁舎】&#10;一人当たり面積該当値テキスト"/>
        <xdr:cNvSpPr txBox="1"/>
      </xdr:nvSpPr>
      <xdr:spPr>
        <a:xfrm>
          <a:off x="22199600" y="1834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84182</xdr:rowOff>
    </xdr:from>
    <xdr:to>
      <xdr:col>112</xdr:col>
      <xdr:colOff>38100</xdr:colOff>
      <xdr:row>108</xdr:row>
      <xdr:rowOff>14332</xdr:rowOff>
    </xdr:to>
    <xdr:sp macro="" textlink="">
      <xdr:nvSpPr>
        <xdr:cNvPr id="770" name="楕円 769"/>
        <xdr:cNvSpPr/>
      </xdr:nvSpPr>
      <xdr:spPr>
        <a:xfrm>
          <a:off x="21272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131718</xdr:rowOff>
    </xdr:from>
    <xdr:to>
      <xdr:col>116</xdr:col>
      <xdr:colOff>63500</xdr:colOff>
      <xdr:row>107</xdr:row>
      <xdr:rowOff>134982</xdr:rowOff>
    </xdr:to>
    <xdr:cxnSp macro="">
      <xdr:nvCxnSpPr>
        <xdr:cNvPr id="771" name="直線コネクタ 770"/>
        <xdr:cNvCxnSpPr/>
      </xdr:nvCxnSpPr>
      <xdr:spPr>
        <a:xfrm flipV="1">
          <a:off x="21323300" y="1847686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90714</xdr:rowOff>
    </xdr:from>
    <xdr:to>
      <xdr:col>107</xdr:col>
      <xdr:colOff>101600</xdr:colOff>
      <xdr:row>108</xdr:row>
      <xdr:rowOff>20864</xdr:rowOff>
    </xdr:to>
    <xdr:sp macro="" textlink="">
      <xdr:nvSpPr>
        <xdr:cNvPr id="772" name="楕円 771"/>
        <xdr:cNvSpPr/>
      </xdr:nvSpPr>
      <xdr:spPr>
        <a:xfrm>
          <a:off x="203835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134982</xdr:rowOff>
    </xdr:from>
    <xdr:to>
      <xdr:col>111</xdr:col>
      <xdr:colOff>177800</xdr:colOff>
      <xdr:row>107</xdr:row>
      <xdr:rowOff>141514</xdr:rowOff>
    </xdr:to>
    <xdr:cxnSp macro="">
      <xdr:nvCxnSpPr>
        <xdr:cNvPr id="773" name="直線コネクタ 772"/>
        <xdr:cNvCxnSpPr/>
      </xdr:nvCxnSpPr>
      <xdr:spPr>
        <a:xfrm flipV="1">
          <a:off x="20434300" y="1848013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103777</xdr:rowOff>
    </xdr:from>
    <xdr:to>
      <xdr:col>98</xdr:col>
      <xdr:colOff>38100</xdr:colOff>
      <xdr:row>108</xdr:row>
      <xdr:rowOff>33927</xdr:rowOff>
    </xdr:to>
    <xdr:sp macro="" textlink="">
      <xdr:nvSpPr>
        <xdr:cNvPr id="774" name="楕円 773"/>
        <xdr:cNvSpPr/>
      </xdr:nvSpPr>
      <xdr:spPr>
        <a:xfrm>
          <a:off x="18605500" y="184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4734</xdr:rowOff>
    </xdr:from>
    <xdr:ext cx="469744" cy="259045"/>
    <xdr:sp macro="" textlink="">
      <xdr:nvSpPr>
        <xdr:cNvPr id="775" name="n_1aveValue【庁舎】&#10;一人当たり面積"/>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166388</xdr:rowOff>
    </xdr:from>
    <xdr:ext cx="469744" cy="259045"/>
    <xdr:sp macro="" textlink="">
      <xdr:nvSpPr>
        <xdr:cNvPr id="776" name="n_2aveValue【庁舎】&#10;一人当たり面積"/>
        <xdr:cNvSpPr txBox="1"/>
      </xdr:nvSpPr>
      <xdr:spPr>
        <a:xfrm>
          <a:off x="20199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9633</xdr:rowOff>
    </xdr:from>
    <xdr:ext cx="469744" cy="259045"/>
    <xdr:sp macro="" textlink="">
      <xdr:nvSpPr>
        <xdr:cNvPr id="777" name="n_3aveValue【庁舎】&#10;一人当たり面積"/>
        <xdr:cNvSpPr txBox="1"/>
      </xdr:nvSpPr>
      <xdr:spPr>
        <a:xfrm>
          <a:off x="193104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12898</xdr:rowOff>
    </xdr:from>
    <xdr:ext cx="469744" cy="259045"/>
    <xdr:sp macro="" textlink="">
      <xdr:nvSpPr>
        <xdr:cNvPr id="778" name="n_4aveValue【庁舎】&#10;一人当たり面積"/>
        <xdr:cNvSpPr txBox="1"/>
      </xdr:nvSpPr>
      <xdr:spPr>
        <a:xfrm>
          <a:off x="18421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5459</xdr:rowOff>
    </xdr:from>
    <xdr:ext cx="469744" cy="259045"/>
    <xdr:sp macro="" textlink="">
      <xdr:nvSpPr>
        <xdr:cNvPr id="779" name="n_1mainValue【庁舎】&#10;一人当たり面積"/>
        <xdr:cNvSpPr txBox="1"/>
      </xdr:nvSpPr>
      <xdr:spPr>
        <a:xfrm>
          <a:off x="21075727" y="1852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11991</xdr:rowOff>
    </xdr:from>
    <xdr:ext cx="469744" cy="259045"/>
    <xdr:sp macro="" textlink="">
      <xdr:nvSpPr>
        <xdr:cNvPr id="780" name="n_2mainValue【庁舎】&#10;一人当たり面積"/>
        <xdr:cNvSpPr txBox="1"/>
      </xdr:nvSpPr>
      <xdr:spPr>
        <a:xfrm>
          <a:off x="20199427" y="18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25054</xdr:rowOff>
    </xdr:from>
    <xdr:ext cx="469744" cy="259045"/>
    <xdr:sp macro="" textlink="">
      <xdr:nvSpPr>
        <xdr:cNvPr id="781" name="n_4mainValue【庁舎】&#10;一人当たり面積"/>
        <xdr:cNvSpPr txBox="1"/>
      </xdr:nvSpPr>
      <xdr:spPr>
        <a:xfrm>
          <a:off x="18421427" y="1854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2" name="正方形/長方形 7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3" name="正方形/長方形 7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4" name="テキスト ボックス 7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庁舎の有形固定資産減価償却率が市有施設内や類似団体と比較しても圧倒的に高い。これは、最長築</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年を経過する棟があり大規模改修も平成８年度に行ったのみであるためである。新庁舎の建設は市の喫緊の課題であり、当初計画では令和３年度までに新庁舎を整備する予定であったがコロナの影響もあり令和８年度まで延長することとなった。分庁舎等もないため、整備完了後は数値の大幅な改善が見込まれる。その他の施設では、一般廃棄物施設及び図書館の減価償却率が類似団体に比べて高くなっいる。一般廃棄物処理施設については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に建築したじん芥処理場の老朽化が進んでいるが、周辺３町との合同で広域での建設を令和９年度までに整備する見込みであり、庁舎と同じく大幅な改善が見込まれる。なお、同じく周辺１町と広域化している汚泥処理施設について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年度築であり比較的新しい状態である。図書館については、昭和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年築及び平成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年度に大規模改修を行っており、今後整備の見通し等たっていないことから有形固定資産減価償却率がさらに高くなる見通しである。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常備分については周辺４町と一部事務組合を構成し比較的計画的に施設の更新を行うことができていて、かつ非常備分についても計画的に詰所等の更新や老朽化施設の統合及び廃止を行うことができている消防施設や、平成３年度から６年度に建設し大規模改修等も計画的に行うことができている体育館・プール及び市民会館については類似団体と比べて同程度か低い水準を保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20,898
20,664
104.38
15,464,272
14,634,472
820,626
6,443,552
10,306,974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令和２年度の単年ベースでは昨年度に引き続き財政力指数が</a:t>
          </a:r>
          <a:r>
            <a:rPr kumimoji="1" lang="en-US" altLang="ja-JP" sz="1300">
              <a:latin typeface="ＭＳ Ｐゴシック" panose="020B0600070205080204" pitchFamily="50" charset="-128"/>
              <a:ea typeface="ＭＳ Ｐゴシック" panose="020B0600070205080204" pitchFamily="50" charset="-128"/>
            </a:rPr>
            <a:t>0.48</a:t>
          </a:r>
          <a:r>
            <a:rPr kumimoji="1" lang="ja-JP" altLang="en-US" sz="1300">
              <a:latin typeface="ＭＳ Ｐゴシック" panose="020B0600070205080204" pitchFamily="50" charset="-128"/>
              <a:ea typeface="ＭＳ Ｐゴシック" panose="020B0600070205080204" pitchFamily="50" charset="-128"/>
            </a:rPr>
            <a:t>となり、平成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0.50</a:t>
          </a:r>
          <a:r>
            <a:rPr kumimoji="1" lang="ja-JP" altLang="en-US" sz="1300">
              <a:latin typeface="ＭＳ Ｐゴシック" panose="020B0600070205080204" pitchFamily="50" charset="-128"/>
              <a:ea typeface="ＭＳ Ｐゴシック" panose="020B0600070205080204" pitchFamily="50" charset="-128"/>
            </a:rPr>
            <a:t>、令和元年度の</a:t>
          </a:r>
          <a:r>
            <a:rPr kumimoji="1" lang="en-US" altLang="ja-JP" sz="1300">
              <a:latin typeface="ＭＳ Ｐゴシック" panose="020B0600070205080204" pitchFamily="50" charset="-128"/>
              <a:ea typeface="ＭＳ Ｐゴシック" panose="020B0600070205080204" pitchFamily="50" charset="-128"/>
            </a:rPr>
            <a:t>0.48</a:t>
          </a:r>
          <a:r>
            <a:rPr kumimoji="1" lang="ja-JP" altLang="en-US" sz="1300">
              <a:latin typeface="ＭＳ Ｐゴシック" panose="020B0600070205080204" pitchFamily="50" charset="-128"/>
              <a:ea typeface="ＭＳ Ｐゴシック" panose="020B0600070205080204" pitchFamily="50" charset="-128"/>
            </a:rPr>
            <a:t>と減少傾向にあり、３か年平均では</a:t>
          </a:r>
          <a:r>
            <a:rPr kumimoji="1" lang="en-US" altLang="ja-JP" sz="1300">
              <a:latin typeface="ＭＳ Ｐゴシック" panose="020B0600070205080204" pitchFamily="50" charset="-128"/>
              <a:ea typeface="ＭＳ Ｐゴシック" panose="020B0600070205080204" pitchFamily="50" charset="-128"/>
            </a:rPr>
            <a:t>0.49</a:t>
          </a:r>
          <a:r>
            <a:rPr kumimoji="1" lang="ja-JP" altLang="en-US" sz="1300">
              <a:latin typeface="ＭＳ Ｐゴシック" panose="020B0600070205080204" pitchFamily="50" charset="-128"/>
              <a:ea typeface="ＭＳ Ｐゴシック" panose="020B0600070205080204" pitchFamily="50" charset="-128"/>
            </a:rPr>
            <a:t>と減少した。近年では、平成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年度に単年ベースで</a:t>
          </a:r>
          <a:r>
            <a:rPr kumimoji="1" lang="en-US" altLang="ja-JP" sz="1300">
              <a:latin typeface="ＭＳ Ｐゴシック" panose="020B0600070205080204" pitchFamily="50" charset="-128"/>
              <a:ea typeface="ＭＳ Ｐゴシック" panose="020B0600070205080204" pitchFamily="50" charset="-128"/>
            </a:rPr>
            <a:t>0.49</a:t>
          </a:r>
          <a:r>
            <a:rPr kumimoji="1" lang="ja-JP" altLang="en-US" sz="1300">
              <a:latin typeface="ＭＳ Ｐゴシック" panose="020B0600070205080204" pitchFamily="50" charset="-128"/>
              <a:ea typeface="ＭＳ Ｐゴシック" panose="020B0600070205080204" pitchFamily="50" charset="-128"/>
            </a:rPr>
            <a:t>を記録してから増加傾向にあったが、平成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年度をピーク（</a:t>
          </a:r>
          <a:r>
            <a:rPr kumimoji="1" lang="en-US" altLang="ja-JP" sz="1300">
              <a:latin typeface="ＭＳ Ｐゴシック" panose="020B0600070205080204" pitchFamily="50" charset="-128"/>
              <a:ea typeface="ＭＳ Ｐゴシック" panose="020B0600070205080204" pitchFamily="50" charset="-128"/>
            </a:rPr>
            <a:t>0.507</a:t>
          </a:r>
          <a:r>
            <a:rPr kumimoji="1" lang="ja-JP" altLang="en-US" sz="1300">
              <a:latin typeface="ＭＳ Ｐゴシック" panose="020B0600070205080204" pitchFamily="50" charset="-128"/>
              <a:ea typeface="ＭＳ Ｐゴシック" panose="020B0600070205080204" pitchFamily="50" charset="-128"/>
            </a:rPr>
            <a:t>）に減少傾向にある。少子高齢化や大都市圏への人口流出による人口減少が顕著である。税収の減少を筆頭に基準財政収入額が減少する要因である人口減少に対して、人口減少施策を実施し、歳入の確保に努め、健全な財政運営に努め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144235</xdr:rowOff>
    </xdr:to>
    <xdr:cxnSp macro="">
      <xdr:nvCxnSpPr>
        <xdr:cNvPr id="70" name="直線コネクタ 69"/>
        <xdr:cNvCxnSpPr/>
      </xdr:nvCxnSpPr>
      <xdr:spPr>
        <a:xfrm>
          <a:off x="4114800" y="69850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3" name="直線コネクタ 72"/>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146249</xdr:rowOff>
    </xdr:from>
    <xdr:ext cx="736600" cy="259045"/>
    <xdr:sp macro="" textlink="">
      <xdr:nvSpPr>
        <xdr:cNvPr id="75" name="テキスト ボックス 74"/>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6" name="直線コネクタ 75"/>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9" name="直線コネクタ 78"/>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1" name="テキスト ボックス 80"/>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146249</xdr:rowOff>
    </xdr:from>
    <xdr:ext cx="762000" cy="259045"/>
    <xdr:sp macro="" textlink="">
      <xdr:nvSpPr>
        <xdr:cNvPr id="83" name="テキスト ボックス 82"/>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93435</xdr:rowOff>
    </xdr:from>
    <xdr:to>
      <xdr:col>23</xdr:col>
      <xdr:colOff>184150</xdr:colOff>
      <xdr:row>41</xdr:row>
      <xdr:rowOff>23585</xdr:rowOff>
    </xdr:to>
    <xdr:sp macro="" textlink="">
      <xdr:nvSpPr>
        <xdr:cNvPr id="89" name="楕円 88"/>
        <xdr:cNvSpPr/>
      </xdr:nvSpPr>
      <xdr:spPr>
        <a:xfrm>
          <a:off x="49022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109962</xdr:rowOff>
    </xdr:from>
    <xdr:ext cx="762000" cy="259045"/>
    <xdr:sp macro="" textlink="">
      <xdr:nvSpPr>
        <xdr:cNvPr id="90" name="財政力該当値テキスト"/>
        <xdr:cNvSpPr txBox="1"/>
      </xdr:nvSpPr>
      <xdr:spPr>
        <a:xfrm>
          <a:off x="5041900" y="67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1" name="楕円 90"/>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2" name="テキスト ボックス 91"/>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3" name="楕円 92"/>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4" name="テキスト ボックス 93"/>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5" name="楕円 94"/>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6" name="テキスト ボックス 95"/>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7" name="楕円 96"/>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8" name="テキスト ボックス 97"/>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82.5</a:t>
          </a:r>
          <a:r>
            <a:rPr kumimoji="1" lang="ja-JP" altLang="en-US" sz="1300">
              <a:latin typeface="ＭＳ Ｐゴシック" panose="020B0600070205080204" pitchFamily="50" charset="-128"/>
              <a:ea typeface="ＭＳ Ｐゴシック" panose="020B0600070205080204" pitchFamily="50" charset="-128"/>
            </a:rPr>
            <a:t>％を境に増加傾向にあり、平成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％を超える結果となった。平成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庁舎建設、令和元年度より中学校統合の大型事業が実施されており、今後も公債費の増加が見込まれているため、経常収支比率の増加は避けられない状況となっているが、令和２年度は令和元年度に引き続き、予算の厳しいシーリング等により、改善傾向がみられた。今後は交付税措置等が有利な起債を借り入れる等、将来負担を可能な限り減らし、中小事業の見直しによる歳出削減、歳入の確保を強化し、経常収支比率の回復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74506</xdr:rowOff>
    </xdr:to>
    <xdr:cxnSp macro="">
      <xdr:nvCxnSpPr>
        <xdr:cNvPr id="128" name="直線コネクタ 127"/>
        <xdr:cNvCxnSpPr/>
      </xdr:nvCxnSpPr>
      <xdr:spPr>
        <a:xfrm flipV="1">
          <a:off x="4953000" y="99021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46583</xdr:rowOff>
    </xdr:from>
    <xdr:ext cx="762000" cy="259045"/>
    <xdr:sp macro="" textlink="">
      <xdr:nvSpPr>
        <xdr:cNvPr id="129" name="財政構造の弾力性最小値テキスト"/>
        <xdr:cNvSpPr txBox="1"/>
      </xdr:nvSpPr>
      <xdr:spPr>
        <a:xfrm>
          <a:off x="5041900" y="113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74506</xdr:rowOff>
    </xdr:from>
    <xdr:to>
      <xdr:col>24</xdr:col>
      <xdr:colOff>12700</xdr:colOff>
      <xdr:row>66</xdr:row>
      <xdr:rowOff>74506</xdr:rowOff>
    </xdr:to>
    <xdr:cxnSp macro="">
      <xdr:nvCxnSpPr>
        <xdr:cNvPr id="130" name="直線コネクタ 129"/>
        <xdr:cNvCxnSpPr/>
      </xdr:nvCxnSpPr>
      <xdr:spPr>
        <a:xfrm>
          <a:off x="4864100" y="1139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1"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2" name="直線コネクタ 131"/>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110913</xdr:rowOff>
    </xdr:from>
    <xdr:to>
      <xdr:col>23</xdr:col>
      <xdr:colOff>133350</xdr:colOff>
      <xdr:row>60</xdr:row>
      <xdr:rowOff>17356</xdr:rowOff>
    </xdr:to>
    <xdr:cxnSp macro="">
      <xdr:nvCxnSpPr>
        <xdr:cNvPr id="133" name="直線コネクタ 132"/>
        <xdr:cNvCxnSpPr/>
      </xdr:nvCxnSpPr>
      <xdr:spPr>
        <a:xfrm flipV="1">
          <a:off x="4114800" y="10055013"/>
          <a:ext cx="8382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121090</xdr:rowOff>
    </xdr:from>
    <xdr:ext cx="762000" cy="259045"/>
    <xdr:sp macro="" textlink="">
      <xdr:nvSpPr>
        <xdr:cNvPr id="134" name="財政構造の弾力性平均値テキスト"/>
        <xdr:cNvSpPr txBox="1"/>
      </xdr:nvSpPr>
      <xdr:spPr>
        <a:xfrm>
          <a:off x="5041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17356</xdr:rowOff>
    </xdr:from>
    <xdr:to>
      <xdr:col>19</xdr:col>
      <xdr:colOff>133350</xdr:colOff>
      <xdr:row>60</xdr:row>
      <xdr:rowOff>146050</xdr:rowOff>
    </xdr:to>
    <xdr:cxnSp macro="">
      <xdr:nvCxnSpPr>
        <xdr:cNvPr id="136" name="直線コネクタ 135"/>
        <xdr:cNvCxnSpPr/>
      </xdr:nvCxnSpPr>
      <xdr:spPr>
        <a:xfrm flipV="1">
          <a:off x="3225800" y="1030435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7" name="フローチャート: 判断 136"/>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8" name="テキスト ボックス 137"/>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108373</xdr:rowOff>
    </xdr:from>
    <xdr:to>
      <xdr:col>15</xdr:col>
      <xdr:colOff>82550</xdr:colOff>
      <xdr:row>60</xdr:row>
      <xdr:rowOff>146050</xdr:rowOff>
    </xdr:to>
    <xdr:cxnSp macro="">
      <xdr:nvCxnSpPr>
        <xdr:cNvPr id="139" name="直線コネクタ 138"/>
        <xdr:cNvCxnSpPr/>
      </xdr:nvCxnSpPr>
      <xdr:spPr>
        <a:xfrm>
          <a:off x="2336800" y="10223923"/>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136331</xdr:rowOff>
    </xdr:from>
    <xdr:ext cx="762000" cy="259045"/>
    <xdr:sp macro="" textlink="">
      <xdr:nvSpPr>
        <xdr:cNvPr id="141" name="テキスト ボックス 140"/>
        <xdr:cNvSpPr txBox="1"/>
      </xdr:nvSpPr>
      <xdr:spPr>
        <a:xfrm>
          <a:off x="2844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94827</xdr:rowOff>
    </xdr:from>
    <xdr:to>
      <xdr:col>11</xdr:col>
      <xdr:colOff>31750</xdr:colOff>
      <xdr:row>59</xdr:row>
      <xdr:rowOff>108373</xdr:rowOff>
    </xdr:to>
    <xdr:cxnSp macro="">
      <xdr:nvCxnSpPr>
        <xdr:cNvPr id="142" name="直線コネクタ 141"/>
        <xdr:cNvCxnSpPr/>
      </xdr:nvCxnSpPr>
      <xdr:spPr>
        <a:xfrm>
          <a:off x="1447800" y="10038927"/>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3" name="フローチャート: 判断 142"/>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63940</xdr:rowOff>
    </xdr:from>
    <xdr:ext cx="762000" cy="259045"/>
    <xdr:sp macro="" textlink="">
      <xdr:nvSpPr>
        <xdr:cNvPr id="144" name="テキスト ボックス 143"/>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45" name="フローチャート: 判断 144"/>
        <xdr:cNvSpPr/>
      </xdr:nvSpPr>
      <xdr:spPr>
        <a:xfrm>
          <a:off x="1397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171044</xdr:rowOff>
    </xdr:from>
    <xdr:ext cx="762000" cy="259045"/>
    <xdr:sp macro="" textlink="">
      <xdr:nvSpPr>
        <xdr:cNvPr id="146" name="テキスト ボックス 145"/>
        <xdr:cNvSpPr txBox="1"/>
      </xdr:nvSpPr>
      <xdr:spPr>
        <a:xfrm>
          <a:off x="1066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60113</xdr:rowOff>
    </xdr:from>
    <xdr:to>
      <xdr:col>23</xdr:col>
      <xdr:colOff>184150</xdr:colOff>
      <xdr:row>58</xdr:row>
      <xdr:rowOff>161713</xdr:rowOff>
    </xdr:to>
    <xdr:sp macro="" textlink="">
      <xdr:nvSpPr>
        <xdr:cNvPr id="152" name="楕円 151"/>
        <xdr:cNvSpPr/>
      </xdr:nvSpPr>
      <xdr:spPr>
        <a:xfrm>
          <a:off x="4902200" y="1000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76640</xdr:rowOff>
    </xdr:from>
    <xdr:ext cx="762000" cy="259045"/>
    <xdr:sp macro="" textlink="">
      <xdr:nvSpPr>
        <xdr:cNvPr id="153" name="財政構造の弾力性該当値テキスト"/>
        <xdr:cNvSpPr txBox="1"/>
      </xdr:nvSpPr>
      <xdr:spPr>
        <a:xfrm>
          <a:off x="5041900" y="984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138006</xdr:rowOff>
    </xdr:from>
    <xdr:to>
      <xdr:col>19</xdr:col>
      <xdr:colOff>184150</xdr:colOff>
      <xdr:row>60</xdr:row>
      <xdr:rowOff>68156</xdr:rowOff>
    </xdr:to>
    <xdr:sp macro="" textlink="">
      <xdr:nvSpPr>
        <xdr:cNvPr id="154" name="楕円 153"/>
        <xdr:cNvSpPr/>
      </xdr:nvSpPr>
      <xdr:spPr>
        <a:xfrm>
          <a:off x="4064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78333</xdr:rowOff>
    </xdr:from>
    <xdr:ext cx="736600" cy="259045"/>
    <xdr:sp macro="" textlink="">
      <xdr:nvSpPr>
        <xdr:cNvPr id="155" name="テキスト ボックス 154"/>
        <xdr:cNvSpPr txBox="1"/>
      </xdr:nvSpPr>
      <xdr:spPr>
        <a:xfrm>
          <a:off x="3733800" y="100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6" name="楕円 155"/>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57" name="テキスト ボックス 156"/>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57573</xdr:rowOff>
    </xdr:from>
    <xdr:to>
      <xdr:col>11</xdr:col>
      <xdr:colOff>82550</xdr:colOff>
      <xdr:row>59</xdr:row>
      <xdr:rowOff>159173</xdr:rowOff>
    </xdr:to>
    <xdr:sp macro="" textlink="">
      <xdr:nvSpPr>
        <xdr:cNvPr id="158" name="楕円 157"/>
        <xdr:cNvSpPr/>
      </xdr:nvSpPr>
      <xdr:spPr>
        <a:xfrm>
          <a:off x="2286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169350</xdr:rowOff>
    </xdr:from>
    <xdr:ext cx="762000" cy="259045"/>
    <xdr:sp macro="" textlink="">
      <xdr:nvSpPr>
        <xdr:cNvPr id="159" name="テキスト ボックス 158"/>
        <xdr:cNvSpPr txBox="1"/>
      </xdr:nvSpPr>
      <xdr:spPr>
        <a:xfrm>
          <a:off x="1955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44027</xdr:rowOff>
    </xdr:from>
    <xdr:to>
      <xdr:col>7</xdr:col>
      <xdr:colOff>31750</xdr:colOff>
      <xdr:row>58</xdr:row>
      <xdr:rowOff>145627</xdr:rowOff>
    </xdr:to>
    <xdr:sp macro="" textlink="">
      <xdr:nvSpPr>
        <xdr:cNvPr id="160" name="楕円 159"/>
        <xdr:cNvSpPr/>
      </xdr:nvSpPr>
      <xdr:spPr>
        <a:xfrm>
          <a:off x="1397000" y="998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155804</xdr:rowOff>
    </xdr:from>
    <xdr:ext cx="762000" cy="259045"/>
    <xdr:sp macro="" textlink="">
      <xdr:nvSpPr>
        <xdr:cNvPr id="161" name="テキスト ボックス 160"/>
        <xdr:cNvSpPr txBox="1"/>
      </xdr:nvSpPr>
      <xdr:spPr>
        <a:xfrm>
          <a:off x="1066800" y="975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人口減少が顕著であり、毎年</a:t>
          </a:r>
          <a:r>
            <a:rPr kumimoji="1" lang="en-US" altLang="ja-JP" sz="1300">
              <a:latin typeface="ＭＳ Ｐゴシック" panose="020B0600070205080204" pitchFamily="50" charset="-128"/>
              <a:ea typeface="ＭＳ Ｐゴシック" panose="020B0600070205080204" pitchFamily="50" charset="-128"/>
            </a:rPr>
            <a:t>500</a:t>
          </a:r>
          <a:r>
            <a:rPr kumimoji="1" lang="ja-JP" altLang="en-US" sz="1300">
              <a:latin typeface="ＭＳ Ｐゴシック" panose="020B0600070205080204" pitchFamily="50" charset="-128"/>
              <a:ea typeface="ＭＳ Ｐゴシック" panose="020B0600070205080204" pitchFamily="50" charset="-128"/>
            </a:rPr>
            <a:t>人程度減少しており、毎年２％以上の減少が続いているため、分母の減少に歯止めがかからない。</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庁舎建設、令和元年度より中学校統合の大型事業が実施されており、物件費が増加しているため、人口減少施策とともに、今後想定される大型事業による物件費の増加以外の物件費について内容をより詳細に精査し、歳出削減を積み重ねていく必要があ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169424</xdr:rowOff>
    </xdr:from>
    <xdr:to>
      <xdr:col>23</xdr:col>
      <xdr:colOff>133350</xdr:colOff>
      <xdr:row>90</xdr:row>
      <xdr:rowOff>17945</xdr:rowOff>
    </xdr:to>
    <xdr:cxnSp macro="">
      <xdr:nvCxnSpPr>
        <xdr:cNvPr id="191" name="直線コネクタ 190"/>
        <xdr:cNvCxnSpPr/>
      </xdr:nvCxnSpPr>
      <xdr:spPr>
        <a:xfrm flipV="1">
          <a:off x="4953000" y="13885424"/>
          <a:ext cx="0" cy="1563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161472</xdr:rowOff>
    </xdr:from>
    <xdr:ext cx="762000" cy="259045"/>
    <xdr:sp macro="" textlink="">
      <xdr:nvSpPr>
        <xdr:cNvPr id="192" name="人件費・物件費等の状況最小値テキスト"/>
        <xdr:cNvSpPr txBox="1"/>
      </xdr:nvSpPr>
      <xdr:spPr>
        <a:xfrm>
          <a:off x="5041900" y="1542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17945</xdr:rowOff>
    </xdr:from>
    <xdr:to>
      <xdr:col>24</xdr:col>
      <xdr:colOff>12700</xdr:colOff>
      <xdr:row>90</xdr:row>
      <xdr:rowOff>17945</xdr:rowOff>
    </xdr:to>
    <xdr:cxnSp macro="">
      <xdr:nvCxnSpPr>
        <xdr:cNvPr id="193" name="直線コネクタ 192"/>
        <xdr:cNvCxnSpPr/>
      </xdr:nvCxnSpPr>
      <xdr:spPr>
        <a:xfrm>
          <a:off x="4864100" y="1544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84351</xdr:rowOff>
    </xdr:from>
    <xdr:ext cx="762000" cy="259045"/>
    <xdr:sp macro="" textlink="">
      <xdr:nvSpPr>
        <xdr:cNvPr id="194" name="人件費・物件費等の状況最大値テキスト"/>
        <xdr:cNvSpPr txBox="1"/>
      </xdr:nvSpPr>
      <xdr:spPr>
        <a:xfrm>
          <a:off x="5041900" y="13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169424</xdr:rowOff>
    </xdr:from>
    <xdr:to>
      <xdr:col>24</xdr:col>
      <xdr:colOff>12700</xdr:colOff>
      <xdr:row>80</xdr:row>
      <xdr:rowOff>169424</xdr:rowOff>
    </xdr:to>
    <xdr:cxnSp macro="">
      <xdr:nvCxnSpPr>
        <xdr:cNvPr id="195" name="直線コネクタ 194"/>
        <xdr:cNvCxnSpPr/>
      </xdr:nvCxnSpPr>
      <xdr:spPr>
        <a:xfrm>
          <a:off x="4864100" y="1388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146196</xdr:rowOff>
    </xdr:from>
    <xdr:to>
      <xdr:col>23</xdr:col>
      <xdr:colOff>133350</xdr:colOff>
      <xdr:row>82</xdr:row>
      <xdr:rowOff>39531</xdr:rowOff>
    </xdr:to>
    <xdr:cxnSp macro="">
      <xdr:nvCxnSpPr>
        <xdr:cNvPr id="196" name="直線コネクタ 195"/>
        <xdr:cNvCxnSpPr/>
      </xdr:nvCxnSpPr>
      <xdr:spPr>
        <a:xfrm>
          <a:off x="4114800" y="14033646"/>
          <a:ext cx="838200" cy="6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163997</xdr:rowOff>
    </xdr:from>
    <xdr:ext cx="762000" cy="259045"/>
    <xdr:sp macro="" textlink="">
      <xdr:nvSpPr>
        <xdr:cNvPr id="197" name="人件費・物件費等の状況平均値テキスト"/>
        <xdr:cNvSpPr txBox="1"/>
      </xdr:nvSpPr>
      <xdr:spPr>
        <a:xfrm>
          <a:off x="5041900" y="14051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20470</xdr:rowOff>
    </xdr:from>
    <xdr:to>
      <xdr:col>23</xdr:col>
      <xdr:colOff>184150</xdr:colOff>
      <xdr:row>82</xdr:row>
      <xdr:rowOff>122070</xdr:rowOff>
    </xdr:to>
    <xdr:sp macro="" textlink="">
      <xdr:nvSpPr>
        <xdr:cNvPr id="198" name="フローチャート: 判断 197"/>
        <xdr:cNvSpPr/>
      </xdr:nvSpPr>
      <xdr:spPr>
        <a:xfrm>
          <a:off x="4902200" y="1407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116227</xdr:rowOff>
    </xdr:from>
    <xdr:to>
      <xdr:col>19</xdr:col>
      <xdr:colOff>133350</xdr:colOff>
      <xdr:row>81</xdr:row>
      <xdr:rowOff>146196</xdr:rowOff>
    </xdr:to>
    <xdr:cxnSp macro="">
      <xdr:nvCxnSpPr>
        <xdr:cNvPr id="199" name="直線コネクタ 198"/>
        <xdr:cNvCxnSpPr/>
      </xdr:nvCxnSpPr>
      <xdr:spPr>
        <a:xfrm>
          <a:off x="3225800" y="14003677"/>
          <a:ext cx="889000" cy="2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105615</xdr:rowOff>
    </xdr:from>
    <xdr:to>
      <xdr:col>19</xdr:col>
      <xdr:colOff>184150</xdr:colOff>
      <xdr:row>82</xdr:row>
      <xdr:rowOff>35765</xdr:rowOff>
    </xdr:to>
    <xdr:sp macro="" textlink="">
      <xdr:nvSpPr>
        <xdr:cNvPr id="200" name="フローチャート: 判断 199"/>
        <xdr:cNvSpPr/>
      </xdr:nvSpPr>
      <xdr:spPr>
        <a:xfrm>
          <a:off x="40640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20542</xdr:rowOff>
    </xdr:from>
    <xdr:ext cx="736600" cy="259045"/>
    <xdr:sp macro="" textlink="">
      <xdr:nvSpPr>
        <xdr:cNvPr id="201" name="テキスト ボックス 200"/>
        <xdr:cNvSpPr txBox="1"/>
      </xdr:nvSpPr>
      <xdr:spPr>
        <a:xfrm>
          <a:off x="3733800" y="14079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60494</xdr:rowOff>
    </xdr:from>
    <xdr:to>
      <xdr:col>15</xdr:col>
      <xdr:colOff>82550</xdr:colOff>
      <xdr:row>81</xdr:row>
      <xdr:rowOff>116227</xdr:rowOff>
    </xdr:to>
    <xdr:cxnSp macro="">
      <xdr:nvCxnSpPr>
        <xdr:cNvPr id="202" name="直線コネクタ 201"/>
        <xdr:cNvCxnSpPr/>
      </xdr:nvCxnSpPr>
      <xdr:spPr>
        <a:xfrm>
          <a:off x="2336800" y="13947944"/>
          <a:ext cx="889000" cy="5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90872</xdr:rowOff>
    </xdr:from>
    <xdr:to>
      <xdr:col>15</xdr:col>
      <xdr:colOff>133350</xdr:colOff>
      <xdr:row>82</xdr:row>
      <xdr:rowOff>21022</xdr:rowOff>
    </xdr:to>
    <xdr:sp macro="" textlink="">
      <xdr:nvSpPr>
        <xdr:cNvPr id="203" name="フローチャート: 判断 202"/>
        <xdr:cNvSpPr/>
      </xdr:nvSpPr>
      <xdr:spPr>
        <a:xfrm>
          <a:off x="3175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5799</xdr:rowOff>
    </xdr:from>
    <xdr:ext cx="762000" cy="259045"/>
    <xdr:sp macro="" textlink="">
      <xdr:nvSpPr>
        <xdr:cNvPr id="204" name="テキスト ボックス 203"/>
        <xdr:cNvSpPr txBox="1"/>
      </xdr:nvSpPr>
      <xdr:spPr>
        <a:xfrm>
          <a:off x="2844800" y="1406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31414</xdr:rowOff>
    </xdr:from>
    <xdr:to>
      <xdr:col>11</xdr:col>
      <xdr:colOff>31750</xdr:colOff>
      <xdr:row>81</xdr:row>
      <xdr:rowOff>60494</xdr:rowOff>
    </xdr:to>
    <xdr:cxnSp macro="">
      <xdr:nvCxnSpPr>
        <xdr:cNvPr id="205" name="直線コネクタ 204"/>
        <xdr:cNvCxnSpPr/>
      </xdr:nvCxnSpPr>
      <xdr:spPr>
        <a:xfrm>
          <a:off x="1447800" y="13918864"/>
          <a:ext cx="889000" cy="2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82502</xdr:rowOff>
    </xdr:from>
    <xdr:to>
      <xdr:col>11</xdr:col>
      <xdr:colOff>82550</xdr:colOff>
      <xdr:row>82</xdr:row>
      <xdr:rowOff>12652</xdr:rowOff>
    </xdr:to>
    <xdr:sp macro="" textlink="">
      <xdr:nvSpPr>
        <xdr:cNvPr id="206" name="フローチャート: 判断 205"/>
        <xdr:cNvSpPr/>
      </xdr:nvSpPr>
      <xdr:spPr>
        <a:xfrm>
          <a:off x="2286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168879</xdr:rowOff>
    </xdr:from>
    <xdr:ext cx="762000" cy="259045"/>
    <xdr:sp macro="" textlink="">
      <xdr:nvSpPr>
        <xdr:cNvPr id="207" name="テキスト ボックス 206"/>
        <xdr:cNvSpPr txBox="1"/>
      </xdr:nvSpPr>
      <xdr:spPr>
        <a:xfrm>
          <a:off x="1955800" y="1405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67928</xdr:rowOff>
    </xdr:from>
    <xdr:to>
      <xdr:col>7</xdr:col>
      <xdr:colOff>31750</xdr:colOff>
      <xdr:row>81</xdr:row>
      <xdr:rowOff>169528</xdr:rowOff>
    </xdr:to>
    <xdr:sp macro="" textlink="">
      <xdr:nvSpPr>
        <xdr:cNvPr id="208" name="フローチャート: 判断 207"/>
        <xdr:cNvSpPr/>
      </xdr:nvSpPr>
      <xdr:spPr>
        <a:xfrm>
          <a:off x="1397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154305</xdr:rowOff>
    </xdr:from>
    <xdr:ext cx="762000" cy="259045"/>
    <xdr:sp macro="" textlink="">
      <xdr:nvSpPr>
        <xdr:cNvPr id="209" name="テキスト ボックス 208"/>
        <xdr:cNvSpPr txBox="1"/>
      </xdr:nvSpPr>
      <xdr:spPr>
        <a:xfrm>
          <a:off x="1066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160181</xdr:rowOff>
    </xdr:from>
    <xdr:to>
      <xdr:col>23</xdr:col>
      <xdr:colOff>184150</xdr:colOff>
      <xdr:row>82</xdr:row>
      <xdr:rowOff>90331</xdr:rowOff>
    </xdr:to>
    <xdr:sp macro="" textlink="">
      <xdr:nvSpPr>
        <xdr:cNvPr id="215" name="楕円 214"/>
        <xdr:cNvSpPr/>
      </xdr:nvSpPr>
      <xdr:spPr>
        <a:xfrm>
          <a:off x="4902200" y="1404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5258</xdr:rowOff>
    </xdr:from>
    <xdr:ext cx="762000" cy="259045"/>
    <xdr:sp macro="" textlink="">
      <xdr:nvSpPr>
        <xdr:cNvPr id="216" name="人件費・物件費等の状況該当値テキスト"/>
        <xdr:cNvSpPr txBox="1"/>
      </xdr:nvSpPr>
      <xdr:spPr>
        <a:xfrm>
          <a:off x="5041900" y="13892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95396</xdr:rowOff>
    </xdr:from>
    <xdr:to>
      <xdr:col>19</xdr:col>
      <xdr:colOff>184150</xdr:colOff>
      <xdr:row>82</xdr:row>
      <xdr:rowOff>25546</xdr:rowOff>
    </xdr:to>
    <xdr:sp macro="" textlink="">
      <xdr:nvSpPr>
        <xdr:cNvPr id="217" name="楕円 216"/>
        <xdr:cNvSpPr/>
      </xdr:nvSpPr>
      <xdr:spPr>
        <a:xfrm>
          <a:off x="4064000" y="1398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35723</xdr:rowOff>
    </xdr:from>
    <xdr:ext cx="736600" cy="259045"/>
    <xdr:sp macro="" textlink="">
      <xdr:nvSpPr>
        <xdr:cNvPr id="218" name="テキスト ボックス 217"/>
        <xdr:cNvSpPr txBox="1"/>
      </xdr:nvSpPr>
      <xdr:spPr>
        <a:xfrm>
          <a:off x="3733800" y="13751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65427</xdr:rowOff>
    </xdr:from>
    <xdr:to>
      <xdr:col>15</xdr:col>
      <xdr:colOff>133350</xdr:colOff>
      <xdr:row>81</xdr:row>
      <xdr:rowOff>167027</xdr:rowOff>
    </xdr:to>
    <xdr:sp macro="" textlink="">
      <xdr:nvSpPr>
        <xdr:cNvPr id="219" name="楕円 218"/>
        <xdr:cNvSpPr/>
      </xdr:nvSpPr>
      <xdr:spPr>
        <a:xfrm>
          <a:off x="3175000" y="1395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5754</xdr:rowOff>
    </xdr:from>
    <xdr:ext cx="762000" cy="259045"/>
    <xdr:sp macro="" textlink="">
      <xdr:nvSpPr>
        <xdr:cNvPr id="220" name="テキスト ボックス 219"/>
        <xdr:cNvSpPr txBox="1"/>
      </xdr:nvSpPr>
      <xdr:spPr>
        <a:xfrm>
          <a:off x="2844800" y="1372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9694</xdr:rowOff>
    </xdr:from>
    <xdr:to>
      <xdr:col>11</xdr:col>
      <xdr:colOff>82550</xdr:colOff>
      <xdr:row>81</xdr:row>
      <xdr:rowOff>111294</xdr:rowOff>
    </xdr:to>
    <xdr:sp macro="" textlink="">
      <xdr:nvSpPr>
        <xdr:cNvPr id="221" name="楕円 220"/>
        <xdr:cNvSpPr/>
      </xdr:nvSpPr>
      <xdr:spPr>
        <a:xfrm>
          <a:off x="2286000" y="1389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121471</xdr:rowOff>
    </xdr:from>
    <xdr:ext cx="762000" cy="259045"/>
    <xdr:sp macro="" textlink="">
      <xdr:nvSpPr>
        <xdr:cNvPr id="222" name="テキスト ボックス 221"/>
        <xdr:cNvSpPr txBox="1"/>
      </xdr:nvSpPr>
      <xdr:spPr>
        <a:xfrm>
          <a:off x="1955800" y="136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152064</xdr:rowOff>
    </xdr:from>
    <xdr:to>
      <xdr:col>7</xdr:col>
      <xdr:colOff>31750</xdr:colOff>
      <xdr:row>81</xdr:row>
      <xdr:rowOff>82214</xdr:rowOff>
    </xdr:to>
    <xdr:sp macro="" textlink="">
      <xdr:nvSpPr>
        <xdr:cNvPr id="223" name="楕円 222"/>
        <xdr:cNvSpPr/>
      </xdr:nvSpPr>
      <xdr:spPr>
        <a:xfrm>
          <a:off x="1397000" y="1386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92391</xdr:rowOff>
    </xdr:from>
    <xdr:ext cx="762000" cy="259045"/>
    <xdr:sp macro="" textlink="">
      <xdr:nvSpPr>
        <xdr:cNvPr id="224" name="テキスト ボックス 223"/>
        <xdr:cNvSpPr txBox="1"/>
      </xdr:nvSpPr>
      <xdr:spPr>
        <a:xfrm>
          <a:off x="1066800" y="1363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99.4</a:t>
          </a:r>
          <a:r>
            <a:rPr kumimoji="1" lang="ja-JP" altLang="en-US" sz="1300">
              <a:latin typeface="ＭＳ Ｐゴシック" panose="020B0600070205080204" pitchFamily="50" charset="-128"/>
              <a:ea typeface="ＭＳ Ｐゴシック" panose="020B0600070205080204" pitchFamily="50" charset="-128"/>
            </a:rPr>
            <a:t>をピークに改善傾向にあるが、類似団体内平均を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今後は全国市平均や類似団体内平均と比較しながら適切な数値の維持を図っていく。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88</xdr:row>
      <xdr:rowOff>155121</xdr:rowOff>
    </xdr:to>
    <xdr:cxnSp macro="">
      <xdr:nvCxnSpPr>
        <xdr:cNvPr id="255" name="直線コネクタ 254"/>
        <xdr:cNvCxnSpPr/>
      </xdr:nvCxnSpPr>
      <xdr:spPr>
        <a:xfrm flipV="1">
          <a:off x="17018000" y="1381215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6" name="給与水準   （国との比較）最小値テキスト"/>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7" name="直線コネクタ 256"/>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8"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9" name="直線コネクタ 258"/>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14514</xdr:rowOff>
    </xdr:from>
    <xdr:to>
      <xdr:col>81</xdr:col>
      <xdr:colOff>44450</xdr:colOff>
      <xdr:row>85</xdr:row>
      <xdr:rowOff>48986</xdr:rowOff>
    </xdr:to>
    <xdr:cxnSp macro="">
      <xdr:nvCxnSpPr>
        <xdr:cNvPr id="260" name="直線コネクタ 259"/>
        <xdr:cNvCxnSpPr/>
      </xdr:nvCxnSpPr>
      <xdr:spPr>
        <a:xfrm flipV="1">
          <a:off x="16179800" y="1458776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47370</xdr:rowOff>
    </xdr:from>
    <xdr:ext cx="762000" cy="259045"/>
    <xdr:sp macro="" textlink="">
      <xdr:nvSpPr>
        <xdr:cNvPr id="261" name="給与水準   （国との比較）平均値テキスト"/>
        <xdr:cNvSpPr txBox="1"/>
      </xdr:nvSpPr>
      <xdr:spPr>
        <a:xfrm>
          <a:off x="17106900" y="14106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62" name="フローチャート: 判断 261"/>
        <xdr:cNvSpPr/>
      </xdr:nvSpPr>
      <xdr:spPr>
        <a:xfrm>
          <a:off x="169672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48986</xdr:rowOff>
    </xdr:from>
    <xdr:to>
      <xdr:col>77</xdr:col>
      <xdr:colOff>44450</xdr:colOff>
      <xdr:row>85</xdr:row>
      <xdr:rowOff>100693</xdr:rowOff>
    </xdr:to>
    <xdr:cxnSp macro="">
      <xdr:nvCxnSpPr>
        <xdr:cNvPr id="263" name="直線コネクタ 262"/>
        <xdr:cNvCxnSpPr/>
      </xdr:nvCxnSpPr>
      <xdr:spPr>
        <a:xfrm flipV="1">
          <a:off x="15290800" y="146222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48079</xdr:rowOff>
    </xdr:from>
    <xdr:to>
      <xdr:col>77</xdr:col>
      <xdr:colOff>95250</xdr:colOff>
      <xdr:row>83</xdr:row>
      <xdr:rowOff>149679</xdr:rowOff>
    </xdr:to>
    <xdr:sp macro="" textlink="">
      <xdr:nvSpPr>
        <xdr:cNvPr id="264" name="フローチャート: 判断 263"/>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65" name="テキスト ボックス 264"/>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48986</xdr:rowOff>
    </xdr:from>
    <xdr:to>
      <xdr:col>72</xdr:col>
      <xdr:colOff>203200</xdr:colOff>
      <xdr:row>85</xdr:row>
      <xdr:rowOff>100693</xdr:rowOff>
    </xdr:to>
    <xdr:cxnSp macro="">
      <xdr:nvCxnSpPr>
        <xdr:cNvPr id="266" name="直線コネクタ 265"/>
        <xdr:cNvCxnSpPr/>
      </xdr:nvCxnSpPr>
      <xdr:spPr>
        <a:xfrm>
          <a:off x="14401800" y="146222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65314</xdr:rowOff>
    </xdr:from>
    <xdr:to>
      <xdr:col>73</xdr:col>
      <xdr:colOff>44450</xdr:colOff>
      <xdr:row>83</xdr:row>
      <xdr:rowOff>166914</xdr:rowOff>
    </xdr:to>
    <xdr:sp macro="" textlink="">
      <xdr:nvSpPr>
        <xdr:cNvPr id="267" name="フローチャート: 判断 266"/>
        <xdr:cNvSpPr/>
      </xdr:nvSpPr>
      <xdr:spPr>
        <a:xfrm>
          <a:off x="15240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5641</xdr:rowOff>
    </xdr:from>
    <xdr:ext cx="762000" cy="259045"/>
    <xdr:sp macro="" textlink="">
      <xdr:nvSpPr>
        <xdr:cNvPr id="268" name="テキスト ボックス 267"/>
        <xdr:cNvSpPr txBox="1"/>
      </xdr:nvSpPr>
      <xdr:spPr>
        <a:xfrm>
          <a:off x="14909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117021</xdr:rowOff>
    </xdr:from>
    <xdr:to>
      <xdr:col>68</xdr:col>
      <xdr:colOff>152400</xdr:colOff>
      <xdr:row>85</xdr:row>
      <xdr:rowOff>48986</xdr:rowOff>
    </xdr:to>
    <xdr:cxnSp macro="">
      <xdr:nvCxnSpPr>
        <xdr:cNvPr id="269" name="直線コネクタ 268"/>
        <xdr:cNvCxnSpPr/>
      </xdr:nvCxnSpPr>
      <xdr:spPr>
        <a:xfrm>
          <a:off x="13512800" y="145188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0" name="フローチャート: 判断 269"/>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71" name="テキスト ボックス 270"/>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72" name="フローチャート: 判断 271"/>
        <xdr:cNvSpPr/>
      </xdr:nvSpPr>
      <xdr:spPr>
        <a:xfrm>
          <a:off x="13462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73" name="テキスト ボックス 272"/>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79" name="楕円 278"/>
        <xdr:cNvSpPr/>
      </xdr:nvSpPr>
      <xdr:spPr>
        <a:xfrm>
          <a:off x="169672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107241</xdr:rowOff>
    </xdr:from>
    <xdr:ext cx="762000" cy="259045"/>
    <xdr:sp macro="" textlink="">
      <xdr:nvSpPr>
        <xdr:cNvPr id="280" name="給与水準   （国との比較）該当値テキスト"/>
        <xdr:cNvSpPr txBox="1"/>
      </xdr:nvSpPr>
      <xdr:spPr>
        <a:xfrm>
          <a:off x="17106900" y="14509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81" name="楕円 280"/>
        <xdr:cNvSpPr/>
      </xdr:nvSpPr>
      <xdr:spPr>
        <a:xfrm>
          <a:off x="16129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82" name="テキスト ボックス 281"/>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3" name="楕円 282"/>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84" name="テキスト ボックス 283"/>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169636</xdr:rowOff>
    </xdr:from>
    <xdr:to>
      <xdr:col>68</xdr:col>
      <xdr:colOff>203200</xdr:colOff>
      <xdr:row>85</xdr:row>
      <xdr:rowOff>99786</xdr:rowOff>
    </xdr:to>
    <xdr:sp macro="" textlink="">
      <xdr:nvSpPr>
        <xdr:cNvPr id="285" name="楕円 284"/>
        <xdr:cNvSpPr/>
      </xdr:nvSpPr>
      <xdr:spPr>
        <a:xfrm>
          <a:off x="14351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84563</xdr:rowOff>
    </xdr:from>
    <xdr:ext cx="762000" cy="259045"/>
    <xdr:sp macro="" textlink="">
      <xdr:nvSpPr>
        <xdr:cNvPr id="286" name="テキスト ボックス 285"/>
        <xdr:cNvSpPr txBox="1"/>
      </xdr:nvSpPr>
      <xdr:spPr>
        <a:xfrm>
          <a:off x="14020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66221</xdr:rowOff>
    </xdr:from>
    <xdr:to>
      <xdr:col>64</xdr:col>
      <xdr:colOff>152400</xdr:colOff>
      <xdr:row>84</xdr:row>
      <xdr:rowOff>167821</xdr:rowOff>
    </xdr:to>
    <xdr:sp macro="" textlink="">
      <xdr:nvSpPr>
        <xdr:cNvPr id="287" name="楕円 286"/>
        <xdr:cNvSpPr/>
      </xdr:nvSpPr>
      <xdr:spPr>
        <a:xfrm>
          <a:off x="13462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152598</xdr:rowOff>
    </xdr:from>
    <xdr:ext cx="762000" cy="259045"/>
    <xdr:sp macro="" textlink="">
      <xdr:nvSpPr>
        <xdr:cNvPr id="288" name="テキスト ボックス 287"/>
        <xdr:cNvSpPr txBox="1"/>
      </xdr:nvSpPr>
      <xdr:spPr>
        <a:xfrm>
          <a:off x="13131800" y="1455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分母となる人口が、過疎地における少子高齢化、人口流出の影響を受け、</a:t>
          </a:r>
          <a:r>
            <a:rPr kumimoji="1" lang="en-US" altLang="ja-JP" sz="1300">
              <a:latin typeface="ＭＳ Ｐゴシック" panose="020B0600070205080204" pitchFamily="50" charset="-128"/>
              <a:ea typeface="ＭＳ Ｐゴシック" panose="020B0600070205080204" pitchFamily="50" charset="-128"/>
            </a:rPr>
            <a:t>500</a:t>
          </a:r>
          <a:r>
            <a:rPr kumimoji="1" lang="ja-JP" altLang="en-US" sz="1300">
              <a:latin typeface="ＭＳ Ｐゴシック" panose="020B0600070205080204" pitchFamily="50" charset="-128"/>
              <a:ea typeface="ＭＳ Ｐゴシック" panose="020B0600070205080204" pitchFamily="50" charset="-128"/>
            </a:rPr>
            <a:t>人／年程度の割合で大幅に減少している。そのため、今後も増加傾向となることが予想される。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また、人口は少ないが、市であることにより福祉事務所の設置等、人口同規模の町村に比べ、職員が増える固定要素もある。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職員数については定員適正化計画に基づき、適正な人員の確保に努めていく。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100245</xdr:rowOff>
    </xdr:to>
    <xdr:cxnSp macro="">
      <xdr:nvCxnSpPr>
        <xdr:cNvPr id="317" name="直線コネクタ 316"/>
        <xdr:cNvCxnSpPr/>
      </xdr:nvCxnSpPr>
      <xdr:spPr>
        <a:xfrm flipV="1">
          <a:off x="17018000" y="10239206"/>
          <a:ext cx="0" cy="117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72322</xdr:rowOff>
    </xdr:from>
    <xdr:ext cx="762000" cy="259045"/>
    <xdr:sp macro="" textlink="">
      <xdr:nvSpPr>
        <xdr:cNvPr id="318" name="定員管理の状況最小値テキスト"/>
        <xdr:cNvSpPr txBox="1"/>
      </xdr:nvSpPr>
      <xdr:spPr>
        <a:xfrm>
          <a:off x="17106900" y="1138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100245</xdr:rowOff>
    </xdr:from>
    <xdr:to>
      <xdr:col>81</xdr:col>
      <xdr:colOff>133350</xdr:colOff>
      <xdr:row>66</xdr:row>
      <xdr:rowOff>100245</xdr:rowOff>
    </xdr:to>
    <xdr:cxnSp macro="">
      <xdr:nvCxnSpPr>
        <xdr:cNvPr id="319" name="直線コネクタ 318"/>
        <xdr:cNvCxnSpPr/>
      </xdr:nvCxnSpPr>
      <xdr:spPr>
        <a:xfrm>
          <a:off x="16929100" y="1141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20" name="定員管理の状況最大値テキスト"/>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21" name="直線コネクタ 320"/>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107040</xdr:rowOff>
    </xdr:from>
    <xdr:to>
      <xdr:col>81</xdr:col>
      <xdr:colOff>44450</xdr:colOff>
      <xdr:row>60</xdr:row>
      <xdr:rowOff>115485</xdr:rowOff>
    </xdr:to>
    <xdr:cxnSp macro="">
      <xdr:nvCxnSpPr>
        <xdr:cNvPr id="322" name="直線コネクタ 321"/>
        <xdr:cNvCxnSpPr/>
      </xdr:nvCxnSpPr>
      <xdr:spPr>
        <a:xfrm>
          <a:off x="16179800" y="10394040"/>
          <a:ext cx="8382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55876</xdr:rowOff>
    </xdr:from>
    <xdr:ext cx="762000" cy="259045"/>
    <xdr:sp macro="" textlink="">
      <xdr:nvSpPr>
        <xdr:cNvPr id="323" name="定員管理の状況平均値テキスト"/>
        <xdr:cNvSpPr txBox="1"/>
      </xdr:nvSpPr>
      <xdr:spPr>
        <a:xfrm>
          <a:off x="17106900" y="10171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39349</xdr:rowOff>
    </xdr:from>
    <xdr:to>
      <xdr:col>81</xdr:col>
      <xdr:colOff>95250</xdr:colOff>
      <xdr:row>60</xdr:row>
      <xdr:rowOff>140949</xdr:rowOff>
    </xdr:to>
    <xdr:sp macro="" textlink="">
      <xdr:nvSpPr>
        <xdr:cNvPr id="324" name="フローチャート: 判断 323"/>
        <xdr:cNvSpPr/>
      </xdr:nvSpPr>
      <xdr:spPr>
        <a:xfrm>
          <a:off x="169672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95779</xdr:rowOff>
    </xdr:from>
    <xdr:to>
      <xdr:col>77</xdr:col>
      <xdr:colOff>44450</xdr:colOff>
      <xdr:row>60</xdr:row>
      <xdr:rowOff>107040</xdr:rowOff>
    </xdr:to>
    <xdr:cxnSp macro="">
      <xdr:nvCxnSpPr>
        <xdr:cNvPr id="325" name="直線コネクタ 324"/>
        <xdr:cNvCxnSpPr/>
      </xdr:nvCxnSpPr>
      <xdr:spPr>
        <a:xfrm>
          <a:off x="15290800" y="10382779"/>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29294</xdr:rowOff>
    </xdr:from>
    <xdr:to>
      <xdr:col>77</xdr:col>
      <xdr:colOff>95250</xdr:colOff>
      <xdr:row>60</xdr:row>
      <xdr:rowOff>130894</xdr:rowOff>
    </xdr:to>
    <xdr:sp macro="" textlink="">
      <xdr:nvSpPr>
        <xdr:cNvPr id="326" name="フローチャート: 判断 325"/>
        <xdr:cNvSpPr/>
      </xdr:nvSpPr>
      <xdr:spPr>
        <a:xfrm>
          <a:off x="16129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141071</xdr:rowOff>
    </xdr:from>
    <xdr:ext cx="736600" cy="259045"/>
    <xdr:sp macro="" textlink="">
      <xdr:nvSpPr>
        <xdr:cNvPr id="327" name="テキスト ボックス 326"/>
        <xdr:cNvSpPr txBox="1"/>
      </xdr:nvSpPr>
      <xdr:spPr>
        <a:xfrm>
          <a:off x="15798800" y="1008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87736</xdr:rowOff>
    </xdr:from>
    <xdr:to>
      <xdr:col>72</xdr:col>
      <xdr:colOff>203200</xdr:colOff>
      <xdr:row>60</xdr:row>
      <xdr:rowOff>95779</xdr:rowOff>
    </xdr:to>
    <xdr:cxnSp macro="">
      <xdr:nvCxnSpPr>
        <xdr:cNvPr id="328" name="直線コネクタ 327"/>
        <xdr:cNvCxnSpPr/>
      </xdr:nvCxnSpPr>
      <xdr:spPr>
        <a:xfrm>
          <a:off x="14401800" y="1037473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26077</xdr:rowOff>
    </xdr:from>
    <xdr:to>
      <xdr:col>73</xdr:col>
      <xdr:colOff>44450</xdr:colOff>
      <xdr:row>60</xdr:row>
      <xdr:rowOff>127677</xdr:rowOff>
    </xdr:to>
    <xdr:sp macro="" textlink="">
      <xdr:nvSpPr>
        <xdr:cNvPr id="329" name="フローチャート: 判断 328"/>
        <xdr:cNvSpPr/>
      </xdr:nvSpPr>
      <xdr:spPr>
        <a:xfrm>
          <a:off x="15240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137854</xdr:rowOff>
    </xdr:from>
    <xdr:ext cx="762000" cy="259045"/>
    <xdr:sp macro="" textlink="">
      <xdr:nvSpPr>
        <xdr:cNvPr id="330" name="テキスト ボックス 329"/>
        <xdr:cNvSpPr txBox="1"/>
      </xdr:nvSpPr>
      <xdr:spPr>
        <a:xfrm>
          <a:off x="14909800" y="100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77280</xdr:rowOff>
    </xdr:from>
    <xdr:to>
      <xdr:col>68</xdr:col>
      <xdr:colOff>152400</xdr:colOff>
      <xdr:row>60</xdr:row>
      <xdr:rowOff>87736</xdr:rowOff>
    </xdr:to>
    <xdr:cxnSp macro="">
      <xdr:nvCxnSpPr>
        <xdr:cNvPr id="331" name="直線コネクタ 330"/>
        <xdr:cNvCxnSpPr/>
      </xdr:nvCxnSpPr>
      <xdr:spPr>
        <a:xfrm>
          <a:off x="13512800" y="10364280"/>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28893</xdr:rowOff>
    </xdr:from>
    <xdr:to>
      <xdr:col>68</xdr:col>
      <xdr:colOff>203200</xdr:colOff>
      <xdr:row>60</xdr:row>
      <xdr:rowOff>130493</xdr:rowOff>
    </xdr:to>
    <xdr:sp macro="" textlink="">
      <xdr:nvSpPr>
        <xdr:cNvPr id="332" name="フローチャート: 判断 331"/>
        <xdr:cNvSpPr/>
      </xdr:nvSpPr>
      <xdr:spPr>
        <a:xfrm>
          <a:off x="14351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140670</xdr:rowOff>
    </xdr:from>
    <xdr:ext cx="762000" cy="259045"/>
    <xdr:sp macro="" textlink="">
      <xdr:nvSpPr>
        <xdr:cNvPr id="333" name="テキスト ボックス 332"/>
        <xdr:cNvSpPr txBox="1"/>
      </xdr:nvSpPr>
      <xdr:spPr>
        <a:xfrm>
          <a:off x="14020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22056</xdr:rowOff>
    </xdr:from>
    <xdr:to>
      <xdr:col>64</xdr:col>
      <xdr:colOff>152400</xdr:colOff>
      <xdr:row>60</xdr:row>
      <xdr:rowOff>123656</xdr:rowOff>
    </xdr:to>
    <xdr:sp macro="" textlink="">
      <xdr:nvSpPr>
        <xdr:cNvPr id="334" name="フローチャート: 判断 333"/>
        <xdr:cNvSpPr/>
      </xdr:nvSpPr>
      <xdr:spPr>
        <a:xfrm>
          <a:off x="13462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133833</xdr:rowOff>
    </xdr:from>
    <xdr:ext cx="762000" cy="259045"/>
    <xdr:sp macro="" textlink="">
      <xdr:nvSpPr>
        <xdr:cNvPr id="335" name="テキスト ボックス 334"/>
        <xdr:cNvSpPr txBox="1"/>
      </xdr:nvSpPr>
      <xdr:spPr>
        <a:xfrm>
          <a:off x="13131800" y="1007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64685</xdr:rowOff>
    </xdr:from>
    <xdr:to>
      <xdr:col>81</xdr:col>
      <xdr:colOff>95250</xdr:colOff>
      <xdr:row>60</xdr:row>
      <xdr:rowOff>166285</xdr:rowOff>
    </xdr:to>
    <xdr:sp macro="" textlink="">
      <xdr:nvSpPr>
        <xdr:cNvPr id="341" name="楕円 340"/>
        <xdr:cNvSpPr/>
      </xdr:nvSpPr>
      <xdr:spPr>
        <a:xfrm>
          <a:off x="16967200" y="1035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36762</xdr:rowOff>
    </xdr:from>
    <xdr:ext cx="762000" cy="259045"/>
    <xdr:sp macro="" textlink="">
      <xdr:nvSpPr>
        <xdr:cNvPr id="342" name="定員管理の状況該当値テキスト"/>
        <xdr:cNvSpPr txBox="1"/>
      </xdr:nvSpPr>
      <xdr:spPr>
        <a:xfrm>
          <a:off x="17106900" y="103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56240</xdr:rowOff>
    </xdr:from>
    <xdr:to>
      <xdr:col>77</xdr:col>
      <xdr:colOff>95250</xdr:colOff>
      <xdr:row>60</xdr:row>
      <xdr:rowOff>157840</xdr:rowOff>
    </xdr:to>
    <xdr:sp macro="" textlink="">
      <xdr:nvSpPr>
        <xdr:cNvPr id="343" name="楕円 342"/>
        <xdr:cNvSpPr/>
      </xdr:nvSpPr>
      <xdr:spPr>
        <a:xfrm>
          <a:off x="16129000" y="1034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142617</xdr:rowOff>
    </xdr:from>
    <xdr:ext cx="736600" cy="259045"/>
    <xdr:sp macro="" textlink="">
      <xdr:nvSpPr>
        <xdr:cNvPr id="344" name="テキスト ボックス 343"/>
        <xdr:cNvSpPr txBox="1"/>
      </xdr:nvSpPr>
      <xdr:spPr>
        <a:xfrm>
          <a:off x="15798800" y="1042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44979</xdr:rowOff>
    </xdr:from>
    <xdr:to>
      <xdr:col>73</xdr:col>
      <xdr:colOff>44450</xdr:colOff>
      <xdr:row>60</xdr:row>
      <xdr:rowOff>146579</xdr:rowOff>
    </xdr:to>
    <xdr:sp macro="" textlink="">
      <xdr:nvSpPr>
        <xdr:cNvPr id="345" name="楕円 344"/>
        <xdr:cNvSpPr/>
      </xdr:nvSpPr>
      <xdr:spPr>
        <a:xfrm>
          <a:off x="15240000" y="1033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131356</xdr:rowOff>
    </xdr:from>
    <xdr:ext cx="762000" cy="259045"/>
    <xdr:sp macro="" textlink="">
      <xdr:nvSpPr>
        <xdr:cNvPr id="346" name="テキスト ボックス 345"/>
        <xdr:cNvSpPr txBox="1"/>
      </xdr:nvSpPr>
      <xdr:spPr>
        <a:xfrm>
          <a:off x="14909800" y="10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36936</xdr:rowOff>
    </xdr:from>
    <xdr:to>
      <xdr:col>68</xdr:col>
      <xdr:colOff>203200</xdr:colOff>
      <xdr:row>60</xdr:row>
      <xdr:rowOff>138536</xdr:rowOff>
    </xdr:to>
    <xdr:sp macro="" textlink="">
      <xdr:nvSpPr>
        <xdr:cNvPr id="347" name="楕円 346"/>
        <xdr:cNvSpPr/>
      </xdr:nvSpPr>
      <xdr:spPr>
        <a:xfrm>
          <a:off x="14351000" y="1032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123313</xdr:rowOff>
    </xdr:from>
    <xdr:ext cx="762000" cy="259045"/>
    <xdr:sp macro="" textlink="">
      <xdr:nvSpPr>
        <xdr:cNvPr id="348" name="テキスト ボックス 347"/>
        <xdr:cNvSpPr txBox="1"/>
      </xdr:nvSpPr>
      <xdr:spPr>
        <a:xfrm>
          <a:off x="14020800" y="1041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26480</xdr:rowOff>
    </xdr:from>
    <xdr:to>
      <xdr:col>64</xdr:col>
      <xdr:colOff>152400</xdr:colOff>
      <xdr:row>60</xdr:row>
      <xdr:rowOff>128080</xdr:rowOff>
    </xdr:to>
    <xdr:sp macro="" textlink="">
      <xdr:nvSpPr>
        <xdr:cNvPr id="349" name="楕円 348"/>
        <xdr:cNvSpPr/>
      </xdr:nvSpPr>
      <xdr:spPr>
        <a:xfrm>
          <a:off x="13462000" y="1031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112857</xdr:rowOff>
    </xdr:from>
    <xdr:ext cx="762000" cy="259045"/>
    <xdr:sp macro="" textlink="">
      <xdr:nvSpPr>
        <xdr:cNvPr id="350" name="テキスト ボックス 349"/>
        <xdr:cNvSpPr txBox="1"/>
      </xdr:nvSpPr>
      <xdr:spPr>
        <a:xfrm>
          <a:off x="13131800" y="1039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普通交付税の増額により分母が増えたため、実質公債費比率が減となっている。</a:t>
          </a:r>
        </a:p>
        <a:p>
          <a:r>
            <a:rPr kumimoji="1" lang="ja-JP" altLang="en-US" sz="1300">
              <a:latin typeface="ＭＳ Ｐゴシック" panose="020B0600070205080204" pitchFamily="50" charset="-128"/>
              <a:ea typeface="ＭＳ Ｐゴシック" panose="020B0600070205080204" pitchFamily="50" charset="-128"/>
            </a:rPr>
            <a:t>　既に始まっている庁舎建設や中学校統合などの大型事業と、平成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年度より始まった過疎対策事業債などにより、公債費の増が見込まれてるため、事業を精査し、借入額の抑制を図る必要がある。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7" name="直線コネクタ 366"/>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68" name="テキスト ボックス 367"/>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1" name="直線コネクタ 370"/>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2" name="テキスト ボックス 371"/>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5" name="直線コネクタ 374"/>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6" name="テキスト ボックス 375"/>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7" name="直線コネクタ 37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8" name="テキスト ボックス 37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79" name="直線コネクタ 378"/>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98954</xdr:rowOff>
    </xdr:from>
    <xdr:to>
      <xdr:col>81</xdr:col>
      <xdr:colOff>44450</xdr:colOff>
      <xdr:row>45</xdr:row>
      <xdr:rowOff>23813</xdr:rowOff>
    </xdr:to>
    <xdr:cxnSp macro="">
      <xdr:nvCxnSpPr>
        <xdr:cNvPr id="382" name="直線コネクタ 381"/>
        <xdr:cNvCxnSpPr/>
      </xdr:nvCxnSpPr>
      <xdr:spPr>
        <a:xfrm flipV="1">
          <a:off x="17018000" y="6271154"/>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167340</xdr:rowOff>
    </xdr:from>
    <xdr:ext cx="762000" cy="259045"/>
    <xdr:sp macro="" textlink="">
      <xdr:nvSpPr>
        <xdr:cNvPr id="383" name="公債費負担の状況最小値テキスト"/>
        <xdr:cNvSpPr txBox="1"/>
      </xdr:nvSpPr>
      <xdr:spPr>
        <a:xfrm>
          <a:off x="17106900" y="771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23813</xdr:rowOff>
    </xdr:from>
    <xdr:to>
      <xdr:col>81</xdr:col>
      <xdr:colOff>133350</xdr:colOff>
      <xdr:row>45</xdr:row>
      <xdr:rowOff>23813</xdr:rowOff>
    </xdr:to>
    <xdr:cxnSp macro="">
      <xdr:nvCxnSpPr>
        <xdr:cNvPr id="384" name="直線コネクタ 383"/>
        <xdr:cNvCxnSpPr/>
      </xdr:nvCxnSpPr>
      <xdr:spPr>
        <a:xfrm>
          <a:off x="16929100" y="773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13881</xdr:rowOff>
    </xdr:from>
    <xdr:ext cx="762000" cy="259045"/>
    <xdr:sp macro="" textlink="">
      <xdr:nvSpPr>
        <xdr:cNvPr id="385" name="公債費負担の状況最大値テキスト"/>
        <xdr:cNvSpPr txBox="1"/>
      </xdr:nvSpPr>
      <xdr:spPr>
        <a:xfrm>
          <a:off x="17106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98954</xdr:rowOff>
    </xdr:from>
    <xdr:to>
      <xdr:col>81</xdr:col>
      <xdr:colOff>133350</xdr:colOff>
      <xdr:row>36</xdr:row>
      <xdr:rowOff>98954</xdr:rowOff>
    </xdr:to>
    <xdr:cxnSp macro="">
      <xdr:nvCxnSpPr>
        <xdr:cNvPr id="386" name="直線コネクタ 385"/>
        <xdr:cNvCxnSpPr/>
      </xdr:nvCxnSpPr>
      <xdr:spPr>
        <a:xfrm>
          <a:off x="16929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56092</xdr:rowOff>
    </xdr:to>
    <xdr:cxnSp macro="">
      <xdr:nvCxnSpPr>
        <xdr:cNvPr id="387" name="直線コネクタ 386"/>
        <xdr:cNvCxnSpPr/>
      </xdr:nvCxnSpPr>
      <xdr:spPr>
        <a:xfrm flipV="1">
          <a:off x="16179800" y="702521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148290</xdr:rowOff>
    </xdr:from>
    <xdr:ext cx="762000" cy="259045"/>
    <xdr:sp macro="" textlink="">
      <xdr:nvSpPr>
        <xdr:cNvPr id="388" name="公債費負担の状況平均値テキスト"/>
        <xdr:cNvSpPr txBox="1"/>
      </xdr:nvSpPr>
      <xdr:spPr>
        <a:xfrm>
          <a:off x="17106900" y="7177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4763</xdr:rowOff>
    </xdr:from>
    <xdr:to>
      <xdr:col>81</xdr:col>
      <xdr:colOff>95250</xdr:colOff>
      <xdr:row>42</xdr:row>
      <xdr:rowOff>106363</xdr:rowOff>
    </xdr:to>
    <xdr:sp macro="" textlink="">
      <xdr:nvSpPr>
        <xdr:cNvPr id="389" name="フローチャート: 判断 388"/>
        <xdr:cNvSpPr/>
      </xdr:nvSpPr>
      <xdr:spPr>
        <a:xfrm>
          <a:off x="169672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56092</xdr:rowOff>
    </xdr:from>
    <xdr:to>
      <xdr:col>77</xdr:col>
      <xdr:colOff>44450</xdr:colOff>
      <xdr:row>41</xdr:row>
      <xdr:rowOff>86254</xdr:rowOff>
    </xdr:to>
    <xdr:cxnSp macro="">
      <xdr:nvCxnSpPr>
        <xdr:cNvPr id="390" name="直線コネクタ 389"/>
        <xdr:cNvCxnSpPr/>
      </xdr:nvCxnSpPr>
      <xdr:spPr>
        <a:xfrm flipV="1">
          <a:off x="15290800" y="7085542"/>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92" name="テキスト ボックス 391"/>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56092</xdr:rowOff>
    </xdr:from>
    <xdr:to>
      <xdr:col>72</xdr:col>
      <xdr:colOff>203200</xdr:colOff>
      <xdr:row>41</xdr:row>
      <xdr:rowOff>86254</xdr:rowOff>
    </xdr:to>
    <xdr:cxnSp macro="">
      <xdr:nvCxnSpPr>
        <xdr:cNvPr id="393" name="直線コネクタ 392"/>
        <xdr:cNvCxnSpPr/>
      </xdr:nvCxnSpPr>
      <xdr:spPr>
        <a:xfrm>
          <a:off x="14401800" y="7085542"/>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4763</xdr:rowOff>
    </xdr:from>
    <xdr:to>
      <xdr:col>73</xdr:col>
      <xdr:colOff>44450</xdr:colOff>
      <xdr:row>42</xdr:row>
      <xdr:rowOff>106363</xdr:rowOff>
    </xdr:to>
    <xdr:sp macro="" textlink="">
      <xdr:nvSpPr>
        <xdr:cNvPr id="394" name="フローチャート: 判断 393"/>
        <xdr:cNvSpPr/>
      </xdr:nvSpPr>
      <xdr:spPr>
        <a:xfrm>
          <a:off x="152400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91140</xdr:rowOff>
    </xdr:from>
    <xdr:ext cx="762000" cy="259045"/>
    <xdr:sp macro="" textlink="">
      <xdr:nvSpPr>
        <xdr:cNvPr id="395" name="テキスト ボックス 394"/>
        <xdr:cNvSpPr txBox="1"/>
      </xdr:nvSpPr>
      <xdr:spPr>
        <a:xfrm>
          <a:off x="14909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56092</xdr:rowOff>
    </xdr:from>
    <xdr:to>
      <xdr:col>68</xdr:col>
      <xdr:colOff>152400</xdr:colOff>
      <xdr:row>41</xdr:row>
      <xdr:rowOff>86254</xdr:rowOff>
    </xdr:to>
    <xdr:cxnSp macro="">
      <xdr:nvCxnSpPr>
        <xdr:cNvPr id="396" name="直線コネクタ 395"/>
        <xdr:cNvCxnSpPr/>
      </xdr:nvCxnSpPr>
      <xdr:spPr>
        <a:xfrm flipV="1">
          <a:off x="13512800" y="7085542"/>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24871</xdr:rowOff>
    </xdr:from>
    <xdr:to>
      <xdr:col>68</xdr:col>
      <xdr:colOff>203200</xdr:colOff>
      <xdr:row>42</xdr:row>
      <xdr:rowOff>126471</xdr:rowOff>
    </xdr:to>
    <xdr:sp macro="" textlink="">
      <xdr:nvSpPr>
        <xdr:cNvPr id="397" name="フローチャート: 判断 396"/>
        <xdr:cNvSpPr/>
      </xdr:nvSpPr>
      <xdr:spPr>
        <a:xfrm>
          <a:off x="14351000" y="722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111248</xdr:rowOff>
    </xdr:from>
    <xdr:ext cx="762000" cy="259045"/>
    <xdr:sp macro="" textlink="">
      <xdr:nvSpPr>
        <xdr:cNvPr id="398" name="テキスト ボックス 397"/>
        <xdr:cNvSpPr txBox="1"/>
      </xdr:nvSpPr>
      <xdr:spPr>
        <a:xfrm>
          <a:off x="14020800" y="731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99" name="フローチャート: 判断 398"/>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00" name="テキスト ボックス 399"/>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406" name="楕円 405"/>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132944</xdr:rowOff>
    </xdr:from>
    <xdr:ext cx="762000" cy="259045"/>
    <xdr:sp macro="" textlink="">
      <xdr:nvSpPr>
        <xdr:cNvPr id="407" name="公債費負担の状況該当値テキスト"/>
        <xdr:cNvSpPr txBox="1"/>
      </xdr:nvSpPr>
      <xdr:spPr>
        <a:xfrm>
          <a:off x="17106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5292</xdr:rowOff>
    </xdr:from>
    <xdr:to>
      <xdr:col>77</xdr:col>
      <xdr:colOff>95250</xdr:colOff>
      <xdr:row>41</xdr:row>
      <xdr:rowOff>106892</xdr:rowOff>
    </xdr:to>
    <xdr:sp macro="" textlink="">
      <xdr:nvSpPr>
        <xdr:cNvPr id="408" name="楕円 407"/>
        <xdr:cNvSpPr/>
      </xdr:nvSpPr>
      <xdr:spPr>
        <a:xfrm>
          <a:off x="16129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117069</xdr:rowOff>
    </xdr:from>
    <xdr:ext cx="736600" cy="259045"/>
    <xdr:sp macro="" textlink="">
      <xdr:nvSpPr>
        <xdr:cNvPr id="409" name="テキスト ボックス 408"/>
        <xdr:cNvSpPr txBox="1"/>
      </xdr:nvSpPr>
      <xdr:spPr>
        <a:xfrm>
          <a:off x="15798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35454</xdr:rowOff>
    </xdr:from>
    <xdr:to>
      <xdr:col>73</xdr:col>
      <xdr:colOff>44450</xdr:colOff>
      <xdr:row>41</xdr:row>
      <xdr:rowOff>137054</xdr:rowOff>
    </xdr:to>
    <xdr:sp macro="" textlink="">
      <xdr:nvSpPr>
        <xdr:cNvPr id="410" name="楕円 409"/>
        <xdr:cNvSpPr/>
      </xdr:nvSpPr>
      <xdr:spPr>
        <a:xfrm>
          <a:off x="15240000" y="706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147231</xdr:rowOff>
    </xdr:from>
    <xdr:ext cx="762000" cy="259045"/>
    <xdr:sp macro="" textlink="">
      <xdr:nvSpPr>
        <xdr:cNvPr id="411" name="テキスト ボックス 410"/>
        <xdr:cNvSpPr txBox="1"/>
      </xdr:nvSpPr>
      <xdr:spPr>
        <a:xfrm>
          <a:off x="14909800" y="683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5292</xdr:rowOff>
    </xdr:from>
    <xdr:to>
      <xdr:col>68</xdr:col>
      <xdr:colOff>203200</xdr:colOff>
      <xdr:row>41</xdr:row>
      <xdr:rowOff>106892</xdr:rowOff>
    </xdr:to>
    <xdr:sp macro="" textlink="">
      <xdr:nvSpPr>
        <xdr:cNvPr id="412" name="楕円 411"/>
        <xdr:cNvSpPr/>
      </xdr:nvSpPr>
      <xdr:spPr>
        <a:xfrm>
          <a:off x="14351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117069</xdr:rowOff>
    </xdr:from>
    <xdr:ext cx="762000" cy="259045"/>
    <xdr:sp macro="" textlink="">
      <xdr:nvSpPr>
        <xdr:cNvPr id="413" name="テキスト ボックス 412"/>
        <xdr:cNvSpPr txBox="1"/>
      </xdr:nvSpPr>
      <xdr:spPr>
        <a:xfrm>
          <a:off x="14020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35454</xdr:rowOff>
    </xdr:from>
    <xdr:to>
      <xdr:col>64</xdr:col>
      <xdr:colOff>152400</xdr:colOff>
      <xdr:row>41</xdr:row>
      <xdr:rowOff>137054</xdr:rowOff>
    </xdr:to>
    <xdr:sp macro="" textlink="">
      <xdr:nvSpPr>
        <xdr:cNvPr id="414" name="楕円 413"/>
        <xdr:cNvSpPr/>
      </xdr:nvSpPr>
      <xdr:spPr>
        <a:xfrm>
          <a:off x="13462000" y="706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147231</xdr:rowOff>
    </xdr:from>
    <xdr:ext cx="762000" cy="259045"/>
    <xdr:sp macro="" textlink="">
      <xdr:nvSpPr>
        <xdr:cNvPr id="415" name="テキスト ボックス 414"/>
        <xdr:cNvSpPr txBox="1"/>
      </xdr:nvSpPr>
      <xdr:spPr>
        <a:xfrm>
          <a:off x="13131800" y="683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38.9</a:t>
          </a:r>
          <a:r>
            <a:rPr kumimoji="1" lang="ja-JP" altLang="en-US" sz="1300">
              <a:latin typeface="ＭＳ Ｐゴシック" panose="020B0600070205080204" pitchFamily="50" charset="-128"/>
              <a:ea typeface="ＭＳ Ｐゴシック" panose="020B0600070205080204" pitchFamily="50" charset="-128"/>
            </a:rPr>
            <a:t>％から平成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年度、令和元年度と大幅に将来負担比率が増加している。主な原因としては、平成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年度より過疎対策事業債の借り入れが始まり、平成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庁舎建設が始まったことにより、地方債残高が大幅に増加していることによるものである。引き続き、庁舎建設、中学校統合の大型事業が予定されており、分子となる地方債残高の増加が避けられないため、起債の借り入れにあたっては、条件の有利な起債の選択等の配慮を行い、将来負担の減少を検討していく必要があ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80222</xdr:rowOff>
    </xdr:to>
    <xdr:cxnSp macro="">
      <xdr:nvCxnSpPr>
        <xdr:cNvPr id="444" name="直線コネクタ 443"/>
        <xdr:cNvCxnSpPr/>
      </xdr:nvCxnSpPr>
      <xdr:spPr>
        <a:xfrm flipV="1">
          <a:off x="17018000" y="2370667"/>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52299</xdr:rowOff>
    </xdr:from>
    <xdr:ext cx="762000" cy="259045"/>
    <xdr:sp macro="" textlink="">
      <xdr:nvSpPr>
        <xdr:cNvPr id="445" name="将来負担の状況最小値テキスト"/>
        <xdr:cNvSpPr txBox="1"/>
      </xdr:nvSpPr>
      <xdr:spPr>
        <a:xfrm>
          <a:off x="17106900" y="399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80222</xdr:rowOff>
    </xdr:from>
    <xdr:to>
      <xdr:col>81</xdr:col>
      <xdr:colOff>133350</xdr:colOff>
      <xdr:row>23</xdr:row>
      <xdr:rowOff>80222</xdr:rowOff>
    </xdr:to>
    <xdr:cxnSp macro="">
      <xdr:nvCxnSpPr>
        <xdr:cNvPr id="446" name="直線コネクタ 445"/>
        <xdr:cNvCxnSpPr/>
      </xdr:nvCxnSpPr>
      <xdr:spPr>
        <a:xfrm>
          <a:off x="16929100" y="402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55386</xdr:rowOff>
    </xdr:from>
    <xdr:to>
      <xdr:col>81</xdr:col>
      <xdr:colOff>44450</xdr:colOff>
      <xdr:row>18</xdr:row>
      <xdr:rowOff>170674</xdr:rowOff>
    </xdr:to>
    <xdr:cxnSp macro="">
      <xdr:nvCxnSpPr>
        <xdr:cNvPr id="449" name="直線コネクタ 448"/>
        <xdr:cNvCxnSpPr/>
      </xdr:nvCxnSpPr>
      <xdr:spPr>
        <a:xfrm flipV="1">
          <a:off x="16179800" y="3141486"/>
          <a:ext cx="838200" cy="11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28874</xdr:rowOff>
    </xdr:from>
    <xdr:ext cx="762000" cy="259045"/>
    <xdr:sp macro="" textlink="">
      <xdr:nvSpPr>
        <xdr:cNvPr id="450" name="将来負担の状況平均値テキスト"/>
        <xdr:cNvSpPr txBox="1"/>
      </xdr:nvSpPr>
      <xdr:spPr>
        <a:xfrm>
          <a:off x="17106900" y="26006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12347</xdr:rowOff>
    </xdr:from>
    <xdr:to>
      <xdr:col>81</xdr:col>
      <xdr:colOff>95250</xdr:colOff>
      <xdr:row>16</xdr:row>
      <xdr:rowOff>113947</xdr:rowOff>
    </xdr:to>
    <xdr:sp macro="" textlink="">
      <xdr:nvSpPr>
        <xdr:cNvPr id="451" name="フローチャート: 判断 450"/>
        <xdr:cNvSpPr/>
      </xdr:nvSpPr>
      <xdr:spPr>
        <a:xfrm>
          <a:off x="16967200" y="275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90241</xdr:rowOff>
    </xdr:from>
    <xdr:to>
      <xdr:col>77</xdr:col>
      <xdr:colOff>44450</xdr:colOff>
      <xdr:row>18</xdr:row>
      <xdr:rowOff>170674</xdr:rowOff>
    </xdr:to>
    <xdr:cxnSp macro="">
      <xdr:nvCxnSpPr>
        <xdr:cNvPr id="452" name="直線コネクタ 451"/>
        <xdr:cNvCxnSpPr/>
      </xdr:nvCxnSpPr>
      <xdr:spPr>
        <a:xfrm>
          <a:off x="15290800" y="3176341"/>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95462</xdr:rowOff>
    </xdr:from>
    <xdr:to>
      <xdr:col>77</xdr:col>
      <xdr:colOff>95250</xdr:colOff>
      <xdr:row>17</xdr:row>
      <xdr:rowOff>25612</xdr:rowOff>
    </xdr:to>
    <xdr:sp macro="" textlink="">
      <xdr:nvSpPr>
        <xdr:cNvPr id="453" name="フローチャート: 判断 452"/>
        <xdr:cNvSpPr/>
      </xdr:nvSpPr>
      <xdr:spPr>
        <a:xfrm>
          <a:off x="161290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35789</xdr:rowOff>
    </xdr:from>
    <xdr:ext cx="736600" cy="259045"/>
    <xdr:sp macro="" textlink="">
      <xdr:nvSpPr>
        <xdr:cNvPr id="454" name="テキスト ボックス 453"/>
        <xdr:cNvSpPr txBox="1"/>
      </xdr:nvSpPr>
      <xdr:spPr>
        <a:xfrm>
          <a:off x="15798800" y="260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148943</xdr:rowOff>
    </xdr:from>
    <xdr:to>
      <xdr:col>72</xdr:col>
      <xdr:colOff>203200</xdr:colOff>
      <xdr:row>18</xdr:row>
      <xdr:rowOff>90241</xdr:rowOff>
    </xdr:to>
    <xdr:cxnSp macro="">
      <xdr:nvCxnSpPr>
        <xdr:cNvPr id="455" name="直線コネクタ 454"/>
        <xdr:cNvCxnSpPr/>
      </xdr:nvCxnSpPr>
      <xdr:spPr>
        <a:xfrm>
          <a:off x="14401800" y="2892143"/>
          <a:ext cx="889000" cy="28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84737</xdr:rowOff>
    </xdr:from>
    <xdr:to>
      <xdr:col>73</xdr:col>
      <xdr:colOff>44450</xdr:colOff>
      <xdr:row>17</xdr:row>
      <xdr:rowOff>14887</xdr:rowOff>
    </xdr:to>
    <xdr:sp macro="" textlink="">
      <xdr:nvSpPr>
        <xdr:cNvPr id="456" name="フローチャート: 判断 455"/>
        <xdr:cNvSpPr/>
      </xdr:nvSpPr>
      <xdr:spPr>
        <a:xfrm>
          <a:off x="15240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25064</xdr:rowOff>
    </xdr:from>
    <xdr:ext cx="762000" cy="259045"/>
    <xdr:sp macro="" textlink="">
      <xdr:nvSpPr>
        <xdr:cNvPr id="457" name="テキスト ボックス 456"/>
        <xdr:cNvSpPr txBox="1"/>
      </xdr:nvSpPr>
      <xdr:spPr>
        <a:xfrm>
          <a:off x="14909800" y="259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148943</xdr:rowOff>
    </xdr:from>
    <xdr:to>
      <xdr:col>68</xdr:col>
      <xdr:colOff>152400</xdr:colOff>
      <xdr:row>17</xdr:row>
      <xdr:rowOff>68650</xdr:rowOff>
    </xdr:to>
    <xdr:cxnSp macro="">
      <xdr:nvCxnSpPr>
        <xdr:cNvPr id="458" name="直線コネクタ 457"/>
        <xdr:cNvCxnSpPr/>
      </xdr:nvCxnSpPr>
      <xdr:spPr>
        <a:xfrm flipV="1">
          <a:off x="13512800" y="2892143"/>
          <a:ext cx="889000" cy="9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82056</xdr:rowOff>
    </xdr:from>
    <xdr:to>
      <xdr:col>68</xdr:col>
      <xdr:colOff>203200</xdr:colOff>
      <xdr:row>17</xdr:row>
      <xdr:rowOff>12206</xdr:rowOff>
    </xdr:to>
    <xdr:sp macro="" textlink="">
      <xdr:nvSpPr>
        <xdr:cNvPr id="459" name="フローチャート: 判断 458"/>
        <xdr:cNvSpPr/>
      </xdr:nvSpPr>
      <xdr:spPr>
        <a:xfrm>
          <a:off x="14351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22383</xdr:rowOff>
    </xdr:from>
    <xdr:ext cx="762000" cy="259045"/>
    <xdr:sp macro="" textlink="">
      <xdr:nvSpPr>
        <xdr:cNvPr id="460" name="テキスト ボックス 459"/>
        <xdr:cNvSpPr txBox="1"/>
      </xdr:nvSpPr>
      <xdr:spPr>
        <a:xfrm>
          <a:off x="14020800" y="25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61" name="フローチャート: 判断 460"/>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62" name="テキスト ボックス 461"/>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4586</xdr:rowOff>
    </xdr:from>
    <xdr:to>
      <xdr:col>81</xdr:col>
      <xdr:colOff>95250</xdr:colOff>
      <xdr:row>18</xdr:row>
      <xdr:rowOff>106186</xdr:rowOff>
    </xdr:to>
    <xdr:sp macro="" textlink="">
      <xdr:nvSpPr>
        <xdr:cNvPr id="468" name="楕円 467"/>
        <xdr:cNvSpPr/>
      </xdr:nvSpPr>
      <xdr:spPr>
        <a:xfrm>
          <a:off x="16967200" y="309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148113</xdr:rowOff>
    </xdr:from>
    <xdr:ext cx="762000" cy="259045"/>
    <xdr:sp macro="" textlink="">
      <xdr:nvSpPr>
        <xdr:cNvPr id="469" name="将来負担の状況該当値テキスト"/>
        <xdr:cNvSpPr txBox="1"/>
      </xdr:nvSpPr>
      <xdr:spPr>
        <a:xfrm>
          <a:off x="17106900" y="306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119874</xdr:rowOff>
    </xdr:from>
    <xdr:to>
      <xdr:col>77</xdr:col>
      <xdr:colOff>95250</xdr:colOff>
      <xdr:row>19</xdr:row>
      <xdr:rowOff>50024</xdr:rowOff>
    </xdr:to>
    <xdr:sp macro="" textlink="">
      <xdr:nvSpPr>
        <xdr:cNvPr id="470" name="楕円 469"/>
        <xdr:cNvSpPr/>
      </xdr:nvSpPr>
      <xdr:spPr>
        <a:xfrm>
          <a:off x="16129000" y="320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34801</xdr:rowOff>
    </xdr:from>
    <xdr:ext cx="736600" cy="259045"/>
    <xdr:sp macro="" textlink="">
      <xdr:nvSpPr>
        <xdr:cNvPr id="471" name="テキスト ボックス 470"/>
        <xdr:cNvSpPr txBox="1"/>
      </xdr:nvSpPr>
      <xdr:spPr>
        <a:xfrm>
          <a:off x="15798800" y="3292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39441</xdr:rowOff>
    </xdr:from>
    <xdr:to>
      <xdr:col>73</xdr:col>
      <xdr:colOff>44450</xdr:colOff>
      <xdr:row>18</xdr:row>
      <xdr:rowOff>141041</xdr:rowOff>
    </xdr:to>
    <xdr:sp macro="" textlink="">
      <xdr:nvSpPr>
        <xdr:cNvPr id="472" name="楕円 471"/>
        <xdr:cNvSpPr/>
      </xdr:nvSpPr>
      <xdr:spPr>
        <a:xfrm>
          <a:off x="15240000" y="312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125818</xdr:rowOff>
    </xdr:from>
    <xdr:ext cx="762000" cy="259045"/>
    <xdr:sp macro="" textlink="">
      <xdr:nvSpPr>
        <xdr:cNvPr id="473" name="テキスト ボックス 472"/>
        <xdr:cNvSpPr txBox="1"/>
      </xdr:nvSpPr>
      <xdr:spPr>
        <a:xfrm>
          <a:off x="14909800" y="321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98143</xdr:rowOff>
    </xdr:from>
    <xdr:to>
      <xdr:col>68</xdr:col>
      <xdr:colOff>203200</xdr:colOff>
      <xdr:row>17</xdr:row>
      <xdr:rowOff>28293</xdr:rowOff>
    </xdr:to>
    <xdr:sp macro="" textlink="">
      <xdr:nvSpPr>
        <xdr:cNvPr id="474" name="楕円 473"/>
        <xdr:cNvSpPr/>
      </xdr:nvSpPr>
      <xdr:spPr>
        <a:xfrm>
          <a:off x="14351000" y="284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13070</xdr:rowOff>
    </xdr:from>
    <xdr:ext cx="762000" cy="259045"/>
    <xdr:sp macro="" textlink="">
      <xdr:nvSpPr>
        <xdr:cNvPr id="475" name="テキスト ボックス 474"/>
        <xdr:cNvSpPr txBox="1"/>
      </xdr:nvSpPr>
      <xdr:spPr>
        <a:xfrm>
          <a:off x="14020800" y="292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17850</xdr:rowOff>
    </xdr:from>
    <xdr:to>
      <xdr:col>64</xdr:col>
      <xdr:colOff>152400</xdr:colOff>
      <xdr:row>17</xdr:row>
      <xdr:rowOff>119450</xdr:rowOff>
    </xdr:to>
    <xdr:sp macro="" textlink="">
      <xdr:nvSpPr>
        <xdr:cNvPr id="476" name="楕円 475"/>
        <xdr:cNvSpPr/>
      </xdr:nvSpPr>
      <xdr:spPr>
        <a:xfrm>
          <a:off x="13462000" y="29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104227</xdr:rowOff>
    </xdr:from>
    <xdr:ext cx="762000" cy="259045"/>
    <xdr:sp macro="" textlink="">
      <xdr:nvSpPr>
        <xdr:cNvPr id="477" name="テキスト ボックス 476"/>
        <xdr:cNvSpPr txBox="1"/>
      </xdr:nvSpPr>
      <xdr:spPr>
        <a:xfrm>
          <a:off x="13131800" y="30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20,898
20,664
104.38
15,464,272
14,634,472
820,626
6,443,552
10,306,974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ポイント下回り、昨年度からも</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ポイント減少した。主な要因としては、職員の若返り等によるものである。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定員適正化計画や、民間事業者への業務委託等を検討し、適正な人員管理に努める。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119380</xdr:rowOff>
    </xdr:from>
    <xdr:to>
      <xdr:col>24</xdr:col>
      <xdr:colOff>25400</xdr:colOff>
      <xdr:row>40</xdr:row>
      <xdr:rowOff>149860</xdr:rowOff>
    </xdr:to>
    <xdr:cxnSp macro="">
      <xdr:nvCxnSpPr>
        <xdr:cNvPr id="61" name="直線コネクタ 60"/>
        <xdr:cNvCxnSpPr/>
      </xdr:nvCxnSpPr>
      <xdr:spPr>
        <a:xfrm flipV="1">
          <a:off x="4826000" y="560578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34307</xdr:rowOff>
    </xdr:from>
    <xdr:ext cx="762000" cy="259045"/>
    <xdr:sp macro="" textlink="">
      <xdr:nvSpPr>
        <xdr:cNvPr id="64" name="人件費最大値テキスト"/>
        <xdr:cNvSpPr txBox="1"/>
      </xdr:nvSpPr>
      <xdr:spPr>
        <a:xfrm>
          <a:off x="4914900" y="534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119380</xdr:rowOff>
    </xdr:from>
    <xdr:to>
      <xdr:col>24</xdr:col>
      <xdr:colOff>114300</xdr:colOff>
      <xdr:row>32</xdr:row>
      <xdr:rowOff>119380</xdr:rowOff>
    </xdr:to>
    <xdr:cxnSp macro="">
      <xdr:nvCxnSpPr>
        <xdr:cNvPr id="65" name="直線コネクタ 64"/>
        <xdr:cNvCxnSpPr/>
      </xdr:nvCxnSpPr>
      <xdr:spPr>
        <a:xfrm>
          <a:off x="4737100" y="560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66040</xdr:rowOff>
    </xdr:from>
    <xdr:to>
      <xdr:col>24</xdr:col>
      <xdr:colOff>25400</xdr:colOff>
      <xdr:row>34</xdr:row>
      <xdr:rowOff>88900</xdr:rowOff>
    </xdr:to>
    <xdr:cxnSp macro="">
      <xdr:nvCxnSpPr>
        <xdr:cNvPr id="66" name="直線コネクタ 65"/>
        <xdr:cNvCxnSpPr/>
      </xdr:nvCxnSpPr>
      <xdr:spPr>
        <a:xfrm flipV="1">
          <a:off x="3987800" y="5895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124477</xdr:rowOff>
    </xdr:from>
    <xdr:ext cx="762000" cy="259045"/>
    <xdr:sp macro="" textlink="">
      <xdr:nvSpPr>
        <xdr:cNvPr id="67" name="人件費平均値テキスト"/>
        <xdr:cNvSpPr txBox="1"/>
      </xdr:nvSpPr>
      <xdr:spPr>
        <a:xfrm>
          <a:off x="4914900" y="595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68" name="フローチャート: 判断 67"/>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88900</xdr:rowOff>
    </xdr:from>
    <xdr:to>
      <xdr:col>19</xdr:col>
      <xdr:colOff>187325</xdr:colOff>
      <xdr:row>34</xdr:row>
      <xdr:rowOff>104140</xdr:rowOff>
    </xdr:to>
    <xdr:cxnSp macro="">
      <xdr:nvCxnSpPr>
        <xdr:cNvPr id="69" name="直線コネクタ 68"/>
        <xdr:cNvCxnSpPr/>
      </xdr:nvCxnSpPr>
      <xdr:spPr>
        <a:xfrm flipV="1">
          <a:off x="3098800" y="5918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106680</xdr:rowOff>
    </xdr:from>
    <xdr:to>
      <xdr:col>20</xdr:col>
      <xdr:colOff>38100</xdr:colOff>
      <xdr:row>35</xdr:row>
      <xdr:rowOff>36830</xdr:rowOff>
    </xdr:to>
    <xdr:sp macro="" textlink="">
      <xdr:nvSpPr>
        <xdr:cNvPr id="70" name="フローチャート: 判断 69"/>
        <xdr:cNvSpPr/>
      </xdr:nvSpPr>
      <xdr:spPr>
        <a:xfrm>
          <a:off x="39370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21607</xdr:rowOff>
    </xdr:from>
    <xdr:ext cx="736600" cy="259045"/>
    <xdr:sp macro="" textlink="">
      <xdr:nvSpPr>
        <xdr:cNvPr id="71" name="テキスト ボックス 70"/>
        <xdr:cNvSpPr txBox="1"/>
      </xdr:nvSpPr>
      <xdr:spPr>
        <a:xfrm>
          <a:off x="3606800" y="602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96520</xdr:rowOff>
    </xdr:from>
    <xdr:to>
      <xdr:col>15</xdr:col>
      <xdr:colOff>98425</xdr:colOff>
      <xdr:row>34</xdr:row>
      <xdr:rowOff>104140</xdr:rowOff>
    </xdr:to>
    <xdr:cxnSp macro="">
      <xdr:nvCxnSpPr>
        <xdr:cNvPr id="72" name="直線コネクタ 71"/>
        <xdr:cNvCxnSpPr/>
      </xdr:nvCxnSpPr>
      <xdr:spPr>
        <a:xfrm>
          <a:off x="2209800" y="5925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73" name="フローチャート: 判断 72"/>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4" name="テキスト ボックス 73"/>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88900</xdr:rowOff>
    </xdr:from>
    <xdr:to>
      <xdr:col>11</xdr:col>
      <xdr:colOff>9525</xdr:colOff>
      <xdr:row>34</xdr:row>
      <xdr:rowOff>96520</xdr:rowOff>
    </xdr:to>
    <xdr:cxnSp macro="">
      <xdr:nvCxnSpPr>
        <xdr:cNvPr id="75" name="直線コネクタ 74"/>
        <xdr:cNvCxnSpPr/>
      </xdr:nvCxnSpPr>
      <xdr:spPr>
        <a:xfrm>
          <a:off x="1320800" y="591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99060</xdr:rowOff>
    </xdr:from>
    <xdr:to>
      <xdr:col>11</xdr:col>
      <xdr:colOff>60325</xdr:colOff>
      <xdr:row>35</xdr:row>
      <xdr:rowOff>29210</xdr:rowOff>
    </xdr:to>
    <xdr:sp macro="" textlink="">
      <xdr:nvSpPr>
        <xdr:cNvPr id="76" name="フローチャート: 判断 75"/>
        <xdr:cNvSpPr/>
      </xdr:nvSpPr>
      <xdr:spPr>
        <a:xfrm>
          <a:off x="2159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13987</xdr:rowOff>
    </xdr:from>
    <xdr:ext cx="762000" cy="259045"/>
    <xdr:sp macro="" textlink="">
      <xdr:nvSpPr>
        <xdr:cNvPr id="77" name="テキスト ボックス 76"/>
        <xdr:cNvSpPr txBox="1"/>
      </xdr:nvSpPr>
      <xdr:spPr>
        <a:xfrm>
          <a:off x="1828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6367</xdr:rowOff>
    </xdr:from>
    <xdr:ext cx="762000" cy="259045"/>
    <xdr:sp macro="" textlink="">
      <xdr:nvSpPr>
        <xdr:cNvPr id="79" name="テキスト ボックス 78"/>
        <xdr:cNvSpPr txBox="1"/>
      </xdr:nvSpPr>
      <xdr:spPr>
        <a:xfrm>
          <a:off x="939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xdr:rowOff>
    </xdr:from>
    <xdr:to>
      <xdr:col>24</xdr:col>
      <xdr:colOff>76200</xdr:colOff>
      <xdr:row>34</xdr:row>
      <xdr:rowOff>116840</xdr:rowOff>
    </xdr:to>
    <xdr:sp macro="" textlink="">
      <xdr:nvSpPr>
        <xdr:cNvPr id="85" name="楕円 84"/>
        <xdr:cNvSpPr/>
      </xdr:nvSpPr>
      <xdr:spPr>
        <a:xfrm>
          <a:off x="47752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31767</xdr:rowOff>
    </xdr:from>
    <xdr:ext cx="762000" cy="259045"/>
    <xdr:sp macro="" textlink="">
      <xdr:nvSpPr>
        <xdr:cNvPr id="86" name="人件費該当値テキスト"/>
        <xdr:cNvSpPr txBox="1"/>
      </xdr:nvSpPr>
      <xdr:spPr>
        <a:xfrm>
          <a:off x="49149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38100</xdr:rowOff>
    </xdr:from>
    <xdr:to>
      <xdr:col>20</xdr:col>
      <xdr:colOff>38100</xdr:colOff>
      <xdr:row>34</xdr:row>
      <xdr:rowOff>139700</xdr:rowOff>
    </xdr:to>
    <xdr:sp macro="" textlink="">
      <xdr:nvSpPr>
        <xdr:cNvPr id="87" name="楕円 86"/>
        <xdr:cNvSpPr/>
      </xdr:nvSpPr>
      <xdr:spPr>
        <a:xfrm>
          <a:off x="3937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149877</xdr:rowOff>
    </xdr:from>
    <xdr:ext cx="736600" cy="259045"/>
    <xdr:sp macro="" textlink="">
      <xdr:nvSpPr>
        <xdr:cNvPr id="88" name="テキスト ボックス 87"/>
        <xdr:cNvSpPr txBox="1"/>
      </xdr:nvSpPr>
      <xdr:spPr>
        <a:xfrm>
          <a:off x="3606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53340</xdr:rowOff>
    </xdr:from>
    <xdr:to>
      <xdr:col>15</xdr:col>
      <xdr:colOff>149225</xdr:colOff>
      <xdr:row>34</xdr:row>
      <xdr:rowOff>154940</xdr:rowOff>
    </xdr:to>
    <xdr:sp macro="" textlink="">
      <xdr:nvSpPr>
        <xdr:cNvPr id="89" name="楕円 88"/>
        <xdr:cNvSpPr/>
      </xdr:nvSpPr>
      <xdr:spPr>
        <a:xfrm>
          <a:off x="3048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165117</xdr:rowOff>
    </xdr:from>
    <xdr:ext cx="762000" cy="259045"/>
    <xdr:sp macro="" textlink="">
      <xdr:nvSpPr>
        <xdr:cNvPr id="90" name="テキスト ボックス 89"/>
        <xdr:cNvSpPr txBox="1"/>
      </xdr:nvSpPr>
      <xdr:spPr>
        <a:xfrm>
          <a:off x="2717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45720</xdr:rowOff>
    </xdr:from>
    <xdr:to>
      <xdr:col>11</xdr:col>
      <xdr:colOff>60325</xdr:colOff>
      <xdr:row>34</xdr:row>
      <xdr:rowOff>147320</xdr:rowOff>
    </xdr:to>
    <xdr:sp macro="" textlink="">
      <xdr:nvSpPr>
        <xdr:cNvPr id="91" name="楕円 90"/>
        <xdr:cNvSpPr/>
      </xdr:nvSpPr>
      <xdr:spPr>
        <a:xfrm>
          <a:off x="2159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157497</xdr:rowOff>
    </xdr:from>
    <xdr:ext cx="762000" cy="259045"/>
    <xdr:sp macro="" textlink="">
      <xdr:nvSpPr>
        <xdr:cNvPr id="92" name="テキスト ボックス 91"/>
        <xdr:cNvSpPr txBox="1"/>
      </xdr:nvSpPr>
      <xdr:spPr>
        <a:xfrm>
          <a:off x="1828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38100</xdr:rowOff>
    </xdr:from>
    <xdr:to>
      <xdr:col>6</xdr:col>
      <xdr:colOff>171450</xdr:colOff>
      <xdr:row>34</xdr:row>
      <xdr:rowOff>139700</xdr:rowOff>
    </xdr:to>
    <xdr:sp macro="" textlink="">
      <xdr:nvSpPr>
        <xdr:cNvPr id="93" name="楕円 92"/>
        <xdr:cNvSpPr/>
      </xdr:nvSpPr>
      <xdr:spPr>
        <a:xfrm>
          <a:off x="1270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149877</xdr:rowOff>
    </xdr:from>
    <xdr:ext cx="762000" cy="259045"/>
    <xdr:sp macro="" textlink="">
      <xdr:nvSpPr>
        <xdr:cNvPr id="94" name="テキスト ボックス 93"/>
        <xdr:cNvSpPr txBox="1"/>
      </xdr:nvSpPr>
      <xdr:spPr>
        <a:xfrm>
          <a:off x="939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ポイント上回り、昨年度と比較すると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た。主な要因としては、会計年度任用職員制度の開始による費目の振替による。今後は大型事業の進捗により、物件費の増加が予想されること、公共施設等総合管理計画に基づく、既存施設の更新・解体関係費用等による経費が発生していくことが予想され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81280</xdr:rowOff>
    </xdr:from>
    <xdr:to>
      <xdr:col>82</xdr:col>
      <xdr:colOff>107950</xdr:colOff>
      <xdr:row>21</xdr:row>
      <xdr:rowOff>31750</xdr:rowOff>
    </xdr:to>
    <xdr:cxnSp macro="">
      <xdr:nvCxnSpPr>
        <xdr:cNvPr id="122" name="直線コネクタ 121"/>
        <xdr:cNvCxnSpPr/>
      </xdr:nvCxnSpPr>
      <xdr:spPr>
        <a:xfrm flipV="1">
          <a:off x="16510000" y="21386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3"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4" name="直線コネクタ 123"/>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167657</xdr:rowOff>
    </xdr:from>
    <xdr:ext cx="762000" cy="259045"/>
    <xdr:sp macro="" textlink="">
      <xdr:nvSpPr>
        <xdr:cNvPr id="125" name="物件費最大値テキスト"/>
        <xdr:cNvSpPr txBox="1"/>
      </xdr:nvSpPr>
      <xdr:spPr>
        <a:xfrm>
          <a:off x="16598900" y="188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81280</xdr:rowOff>
    </xdr:from>
    <xdr:to>
      <xdr:col>82</xdr:col>
      <xdr:colOff>196850</xdr:colOff>
      <xdr:row>12</xdr:row>
      <xdr:rowOff>81280</xdr:rowOff>
    </xdr:to>
    <xdr:cxnSp macro="">
      <xdr:nvCxnSpPr>
        <xdr:cNvPr id="126" name="直線コネクタ 125"/>
        <xdr:cNvCxnSpPr/>
      </xdr:nvCxnSpPr>
      <xdr:spPr>
        <a:xfrm>
          <a:off x="16421100" y="213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142240</xdr:rowOff>
    </xdr:from>
    <xdr:to>
      <xdr:col>82</xdr:col>
      <xdr:colOff>107950</xdr:colOff>
      <xdr:row>17</xdr:row>
      <xdr:rowOff>92710</xdr:rowOff>
    </xdr:to>
    <xdr:cxnSp macro="">
      <xdr:nvCxnSpPr>
        <xdr:cNvPr id="127" name="直線コネクタ 126"/>
        <xdr:cNvCxnSpPr/>
      </xdr:nvCxnSpPr>
      <xdr:spPr>
        <a:xfrm flipV="1">
          <a:off x="15671800" y="28854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8907</xdr:rowOff>
    </xdr:from>
    <xdr:ext cx="762000" cy="259045"/>
    <xdr:sp macro="" textlink="">
      <xdr:nvSpPr>
        <xdr:cNvPr id="128" name="物件費平均値テキスト"/>
        <xdr:cNvSpPr txBox="1"/>
      </xdr:nvSpPr>
      <xdr:spPr>
        <a:xfrm>
          <a:off x="16598900" y="2580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92710</xdr:rowOff>
    </xdr:to>
    <xdr:cxnSp macro="">
      <xdr:nvCxnSpPr>
        <xdr:cNvPr id="130" name="直線コネクタ 129"/>
        <xdr:cNvCxnSpPr/>
      </xdr:nvCxnSpPr>
      <xdr:spPr>
        <a:xfrm>
          <a:off x="14782800" y="2938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45720</xdr:rowOff>
    </xdr:from>
    <xdr:to>
      <xdr:col>78</xdr:col>
      <xdr:colOff>120650</xdr:colOff>
      <xdr:row>16</xdr:row>
      <xdr:rowOff>147320</xdr:rowOff>
    </xdr:to>
    <xdr:sp macro="" textlink="">
      <xdr:nvSpPr>
        <xdr:cNvPr id="131" name="フローチャート: 判断 130"/>
        <xdr:cNvSpPr/>
      </xdr:nvSpPr>
      <xdr:spPr>
        <a:xfrm>
          <a:off x="15621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157497</xdr:rowOff>
    </xdr:from>
    <xdr:ext cx="736600" cy="259045"/>
    <xdr:sp macro="" textlink="">
      <xdr:nvSpPr>
        <xdr:cNvPr id="132" name="テキスト ボックス 131"/>
        <xdr:cNvSpPr txBox="1"/>
      </xdr:nvSpPr>
      <xdr:spPr>
        <a:xfrm>
          <a:off x="15290800" y="2557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157480</xdr:rowOff>
    </xdr:from>
    <xdr:to>
      <xdr:col>73</xdr:col>
      <xdr:colOff>180975</xdr:colOff>
      <xdr:row>17</xdr:row>
      <xdr:rowOff>24130</xdr:rowOff>
    </xdr:to>
    <xdr:cxnSp macro="">
      <xdr:nvCxnSpPr>
        <xdr:cNvPr id="133" name="直線コネクタ 132"/>
        <xdr:cNvCxnSpPr/>
      </xdr:nvCxnSpPr>
      <xdr:spPr>
        <a:xfrm>
          <a:off x="13893800" y="2900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60960</xdr:rowOff>
    </xdr:from>
    <xdr:to>
      <xdr:col>74</xdr:col>
      <xdr:colOff>31750</xdr:colOff>
      <xdr:row>16</xdr:row>
      <xdr:rowOff>162560</xdr:rowOff>
    </xdr:to>
    <xdr:sp macro="" textlink="">
      <xdr:nvSpPr>
        <xdr:cNvPr id="134" name="フローチャート: 判断 133"/>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1287</xdr:rowOff>
    </xdr:from>
    <xdr:ext cx="762000" cy="259045"/>
    <xdr:sp macro="" textlink="">
      <xdr:nvSpPr>
        <xdr:cNvPr id="135" name="テキスト ボックス 134"/>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16</xdr:row>
      <xdr:rowOff>157480</xdr:rowOff>
    </xdr:to>
    <xdr:cxnSp macro="">
      <xdr:nvCxnSpPr>
        <xdr:cNvPr id="136" name="直線コネクタ 135"/>
        <xdr:cNvCxnSpPr/>
      </xdr:nvCxnSpPr>
      <xdr:spPr>
        <a:xfrm>
          <a:off x="13004800" y="2824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7" name="フローチャート: 判断 136"/>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8" name="テキスト ボックス 137"/>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9" name="フローチャート: 判断 138"/>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40" name="テキスト ボックス 139"/>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46" name="楕円 145"/>
        <xdr:cNvSpPr/>
      </xdr:nvSpPr>
      <xdr:spPr>
        <a:xfrm>
          <a:off x="16459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63517</xdr:rowOff>
    </xdr:from>
    <xdr:ext cx="762000" cy="259045"/>
    <xdr:sp macro="" textlink="">
      <xdr:nvSpPr>
        <xdr:cNvPr id="147" name="物件費該当値テキスト"/>
        <xdr:cNvSpPr txBox="1"/>
      </xdr:nvSpPr>
      <xdr:spPr>
        <a:xfrm>
          <a:off x="165989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41910</xdr:rowOff>
    </xdr:from>
    <xdr:to>
      <xdr:col>78</xdr:col>
      <xdr:colOff>120650</xdr:colOff>
      <xdr:row>17</xdr:row>
      <xdr:rowOff>143510</xdr:rowOff>
    </xdr:to>
    <xdr:sp macro="" textlink="">
      <xdr:nvSpPr>
        <xdr:cNvPr id="148" name="楕円 147"/>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49" name="テキスト ボックス 148"/>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50" name="楕円 149"/>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51" name="テキスト ボックス 150"/>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106680</xdr:rowOff>
    </xdr:from>
    <xdr:to>
      <xdr:col>69</xdr:col>
      <xdr:colOff>142875</xdr:colOff>
      <xdr:row>17</xdr:row>
      <xdr:rowOff>36830</xdr:rowOff>
    </xdr:to>
    <xdr:sp macro="" textlink="">
      <xdr:nvSpPr>
        <xdr:cNvPr id="152" name="楕円 151"/>
        <xdr:cNvSpPr/>
      </xdr:nvSpPr>
      <xdr:spPr>
        <a:xfrm>
          <a:off x="13843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21607</xdr:rowOff>
    </xdr:from>
    <xdr:ext cx="762000" cy="259045"/>
    <xdr:sp macro="" textlink="">
      <xdr:nvSpPr>
        <xdr:cNvPr id="153" name="テキスト ボックス 152"/>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4" name="楕円 153"/>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55" name="テキスト ボックス 154"/>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ポイント下回り、昨年度と比較しても</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た。主な要因としては、医療扶助費の大幅な減額となっている。コロナ禍での医療控え等の影響もあったと思われるため、一過性のものである可能性が高い。生活保護については、先進医療により高額な医療扶助が発生する可能性もあるため、今後とも注視していく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41275</xdr:rowOff>
    </xdr:from>
    <xdr:to>
      <xdr:col>24</xdr:col>
      <xdr:colOff>25400</xdr:colOff>
      <xdr:row>61</xdr:row>
      <xdr:rowOff>88900</xdr:rowOff>
    </xdr:to>
    <xdr:cxnSp macro="">
      <xdr:nvCxnSpPr>
        <xdr:cNvPr id="187" name="直線コネクタ 186"/>
        <xdr:cNvCxnSpPr/>
      </xdr:nvCxnSpPr>
      <xdr:spPr>
        <a:xfrm flipV="1">
          <a:off x="4826000" y="9128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127652</xdr:rowOff>
    </xdr:from>
    <xdr:ext cx="762000" cy="259045"/>
    <xdr:sp macro="" textlink="">
      <xdr:nvSpPr>
        <xdr:cNvPr id="190"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41275</xdr:rowOff>
    </xdr:from>
    <xdr:to>
      <xdr:col>24</xdr:col>
      <xdr:colOff>114300</xdr:colOff>
      <xdr:row>53</xdr:row>
      <xdr:rowOff>41275</xdr:rowOff>
    </xdr:to>
    <xdr:cxnSp macro="">
      <xdr:nvCxnSpPr>
        <xdr:cNvPr id="191" name="直線コネクタ 190"/>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22225</xdr:rowOff>
    </xdr:from>
    <xdr:to>
      <xdr:col>24</xdr:col>
      <xdr:colOff>25400</xdr:colOff>
      <xdr:row>55</xdr:row>
      <xdr:rowOff>165100</xdr:rowOff>
    </xdr:to>
    <xdr:cxnSp macro="">
      <xdr:nvCxnSpPr>
        <xdr:cNvPr id="192" name="直線コネクタ 191"/>
        <xdr:cNvCxnSpPr/>
      </xdr:nvCxnSpPr>
      <xdr:spPr>
        <a:xfrm flipV="1">
          <a:off x="3987800" y="945197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3"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4" name="フローチャート: 判断 193"/>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165100</xdr:rowOff>
    </xdr:to>
    <xdr:cxnSp macro="">
      <xdr:nvCxnSpPr>
        <xdr:cNvPr id="195" name="直線コネクタ 194"/>
        <xdr:cNvCxnSpPr/>
      </xdr:nvCxnSpPr>
      <xdr:spPr>
        <a:xfrm>
          <a:off x="3098800" y="9499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6" name="フローチャート: 判断 195"/>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7" name="テキスト ボックス 196"/>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98425</xdr:rowOff>
    </xdr:to>
    <xdr:cxnSp macro="">
      <xdr:nvCxnSpPr>
        <xdr:cNvPr id="198" name="直線コネクタ 197"/>
        <xdr:cNvCxnSpPr/>
      </xdr:nvCxnSpPr>
      <xdr:spPr>
        <a:xfrm flipV="1">
          <a:off x="2209800" y="94996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9" name="フローチャート: 判断 198"/>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0" name="テキスト ボックス 199"/>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98425</xdr:rowOff>
    </xdr:from>
    <xdr:to>
      <xdr:col>11</xdr:col>
      <xdr:colOff>9525</xdr:colOff>
      <xdr:row>55</xdr:row>
      <xdr:rowOff>107950</xdr:rowOff>
    </xdr:to>
    <xdr:cxnSp macro="">
      <xdr:nvCxnSpPr>
        <xdr:cNvPr id="201" name="直線コネクタ 200"/>
        <xdr:cNvCxnSpPr/>
      </xdr:nvCxnSpPr>
      <xdr:spPr>
        <a:xfrm flipV="1">
          <a:off x="1320800" y="95281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28575</xdr:rowOff>
    </xdr:from>
    <xdr:to>
      <xdr:col>11</xdr:col>
      <xdr:colOff>60325</xdr:colOff>
      <xdr:row>56</xdr:row>
      <xdr:rowOff>130175</xdr:rowOff>
    </xdr:to>
    <xdr:sp macro="" textlink="">
      <xdr:nvSpPr>
        <xdr:cNvPr id="202" name="フローチャート: 判断 201"/>
        <xdr:cNvSpPr/>
      </xdr:nvSpPr>
      <xdr:spPr>
        <a:xfrm>
          <a:off x="2159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114952</xdr:rowOff>
    </xdr:from>
    <xdr:ext cx="762000" cy="259045"/>
    <xdr:sp macro="" textlink="">
      <xdr:nvSpPr>
        <xdr:cNvPr id="203" name="テキスト ボックス 202"/>
        <xdr:cNvSpPr txBox="1"/>
      </xdr:nvSpPr>
      <xdr:spPr>
        <a:xfrm>
          <a:off x="1828800" y="971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4" name="フローチャート: 判断 203"/>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5" name="テキスト ボックス 204"/>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142875</xdr:rowOff>
    </xdr:from>
    <xdr:to>
      <xdr:col>24</xdr:col>
      <xdr:colOff>76200</xdr:colOff>
      <xdr:row>55</xdr:row>
      <xdr:rowOff>73025</xdr:rowOff>
    </xdr:to>
    <xdr:sp macro="" textlink="">
      <xdr:nvSpPr>
        <xdr:cNvPr id="211" name="楕円 210"/>
        <xdr:cNvSpPr/>
      </xdr:nvSpPr>
      <xdr:spPr>
        <a:xfrm>
          <a:off x="4775200" y="94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159402</xdr:rowOff>
    </xdr:from>
    <xdr:ext cx="762000" cy="259045"/>
    <xdr:sp macro="" textlink="">
      <xdr:nvSpPr>
        <xdr:cNvPr id="212" name="扶助費該当値テキスト"/>
        <xdr:cNvSpPr txBox="1"/>
      </xdr:nvSpPr>
      <xdr:spPr>
        <a:xfrm>
          <a:off x="49149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114300</xdr:rowOff>
    </xdr:from>
    <xdr:to>
      <xdr:col>20</xdr:col>
      <xdr:colOff>38100</xdr:colOff>
      <xdr:row>56</xdr:row>
      <xdr:rowOff>44450</xdr:rowOff>
    </xdr:to>
    <xdr:sp macro="" textlink="">
      <xdr:nvSpPr>
        <xdr:cNvPr id="213" name="楕円 212"/>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54627</xdr:rowOff>
    </xdr:from>
    <xdr:ext cx="736600" cy="259045"/>
    <xdr:sp macro="" textlink="">
      <xdr:nvSpPr>
        <xdr:cNvPr id="214" name="テキスト ボックス 213"/>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5" name="楕円 214"/>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6" name="テキスト ボックス 215"/>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47625</xdr:rowOff>
    </xdr:from>
    <xdr:to>
      <xdr:col>11</xdr:col>
      <xdr:colOff>60325</xdr:colOff>
      <xdr:row>55</xdr:row>
      <xdr:rowOff>149225</xdr:rowOff>
    </xdr:to>
    <xdr:sp macro="" textlink="">
      <xdr:nvSpPr>
        <xdr:cNvPr id="217" name="楕円 216"/>
        <xdr:cNvSpPr/>
      </xdr:nvSpPr>
      <xdr:spPr>
        <a:xfrm>
          <a:off x="2159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159402</xdr:rowOff>
    </xdr:from>
    <xdr:ext cx="762000" cy="259045"/>
    <xdr:sp macro="" textlink="">
      <xdr:nvSpPr>
        <xdr:cNvPr id="218" name="テキスト ボックス 217"/>
        <xdr:cNvSpPr txBox="1"/>
      </xdr:nvSpPr>
      <xdr:spPr>
        <a:xfrm>
          <a:off x="1828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9" name="楕円 218"/>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20" name="テキスト ボックス 219"/>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ポイント下回った。昨年度と比較しても</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ポイント減少した。主な要因としては国民健康保険特別会計繰出金の減である。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本項目は、各会計への繰出金などが多くの割合を占めている。今後は、独立採算の原則に立ち返った料金の値上げによる健全化等を検討していく。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95250</xdr:rowOff>
    </xdr:from>
    <xdr:to>
      <xdr:col>82</xdr:col>
      <xdr:colOff>107950</xdr:colOff>
      <xdr:row>62</xdr:row>
      <xdr:rowOff>63500</xdr:rowOff>
    </xdr:to>
    <xdr:cxnSp macro="">
      <xdr:nvCxnSpPr>
        <xdr:cNvPr id="248" name="直線コネクタ 247"/>
        <xdr:cNvCxnSpPr/>
      </xdr:nvCxnSpPr>
      <xdr:spPr>
        <a:xfrm flipV="1">
          <a:off x="16510000" y="91821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9"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50" name="直線コネクタ 249"/>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10177</xdr:rowOff>
    </xdr:from>
    <xdr:ext cx="762000" cy="259045"/>
    <xdr:sp macro="" textlink="">
      <xdr:nvSpPr>
        <xdr:cNvPr id="251" name="その他最大値テキスト"/>
        <xdr:cNvSpPr txBox="1"/>
      </xdr:nvSpPr>
      <xdr:spPr>
        <a:xfrm>
          <a:off x="165989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95250</xdr:rowOff>
    </xdr:from>
    <xdr:to>
      <xdr:col>82</xdr:col>
      <xdr:colOff>196850</xdr:colOff>
      <xdr:row>53</xdr:row>
      <xdr:rowOff>95250</xdr:rowOff>
    </xdr:to>
    <xdr:cxnSp macro="">
      <xdr:nvCxnSpPr>
        <xdr:cNvPr id="252" name="直線コネクタ 251"/>
        <xdr:cNvCxnSpPr/>
      </xdr:nvCxnSpPr>
      <xdr:spPr>
        <a:xfrm>
          <a:off x="16421100" y="918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165100</xdr:rowOff>
    </xdr:to>
    <xdr:cxnSp macro="">
      <xdr:nvCxnSpPr>
        <xdr:cNvPr id="253" name="直線コネクタ 252"/>
        <xdr:cNvCxnSpPr/>
      </xdr:nvCxnSpPr>
      <xdr:spPr>
        <a:xfrm flipV="1">
          <a:off x="15671800" y="9690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63500</xdr:rowOff>
    </xdr:from>
    <xdr:to>
      <xdr:col>82</xdr:col>
      <xdr:colOff>158750</xdr:colOff>
      <xdr:row>56</xdr:row>
      <xdr:rowOff>165100</xdr:rowOff>
    </xdr:to>
    <xdr:sp macro="" textlink="">
      <xdr:nvSpPr>
        <xdr:cNvPr id="255" name="フローチャート: 判断 254"/>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61</xdr:row>
      <xdr:rowOff>120650</xdr:rowOff>
    </xdr:to>
    <xdr:cxnSp macro="">
      <xdr:nvCxnSpPr>
        <xdr:cNvPr id="256" name="直線コネクタ 255"/>
        <xdr:cNvCxnSpPr/>
      </xdr:nvCxnSpPr>
      <xdr:spPr>
        <a:xfrm flipV="1">
          <a:off x="14782800" y="9766300"/>
          <a:ext cx="889000" cy="8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82550</xdr:rowOff>
    </xdr:from>
    <xdr:to>
      <xdr:col>78</xdr:col>
      <xdr:colOff>120650</xdr:colOff>
      <xdr:row>58</xdr:row>
      <xdr:rowOff>12700</xdr:rowOff>
    </xdr:to>
    <xdr:sp macro="" textlink="">
      <xdr:nvSpPr>
        <xdr:cNvPr id="257" name="フローチャート: 判断 256"/>
        <xdr:cNvSpPr/>
      </xdr:nvSpPr>
      <xdr:spPr>
        <a:xfrm>
          <a:off x="15621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168927</xdr:rowOff>
    </xdr:from>
    <xdr:ext cx="736600" cy="259045"/>
    <xdr:sp macro="" textlink="">
      <xdr:nvSpPr>
        <xdr:cNvPr id="258" name="テキスト ボックス 257"/>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50800</xdr:rowOff>
    </xdr:from>
    <xdr:to>
      <xdr:col>73</xdr:col>
      <xdr:colOff>180975</xdr:colOff>
      <xdr:row>61</xdr:row>
      <xdr:rowOff>120650</xdr:rowOff>
    </xdr:to>
    <xdr:cxnSp macro="">
      <xdr:nvCxnSpPr>
        <xdr:cNvPr id="259" name="直線コネクタ 258"/>
        <xdr:cNvCxnSpPr/>
      </xdr:nvCxnSpPr>
      <xdr:spPr>
        <a:xfrm>
          <a:off x="13893800" y="103378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146050</xdr:rowOff>
    </xdr:from>
    <xdr:to>
      <xdr:col>74</xdr:col>
      <xdr:colOff>31750</xdr:colOff>
      <xdr:row>58</xdr:row>
      <xdr:rowOff>76200</xdr:rowOff>
    </xdr:to>
    <xdr:sp macro="" textlink="">
      <xdr:nvSpPr>
        <xdr:cNvPr id="260" name="フローチャート: 判断 259"/>
        <xdr:cNvSpPr/>
      </xdr:nvSpPr>
      <xdr:spPr>
        <a:xfrm>
          <a:off x="147320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86377</xdr:rowOff>
    </xdr:from>
    <xdr:ext cx="762000" cy="259045"/>
    <xdr:sp macro="" textlink="">
      <xdr:nvSpPr>
        <xdr:cNvPr id="261" name="テキスト ボックス 260"/>
        <xdr:cNvSpPr txBox="1"/>
      </xdr:nvSpPr>
      <xdr:spPr>
        <a:xfrm>
          <a:off x="14401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25400</xdr:rowOff>
    </xdr:from>
    <xdr:to>
      <xdr:col>69</xdr:col>
      <xdr:colOff>92075</xdr:colOff>
      <xdr:row>60</xdr:row>
      <xdr:rowOff>50800</xdr:rowOff>
    </xdr:to>
    <xdr:cxnSp macro="">
      <xdr:nvCxnSpPr>
        <xdr:cNvPr id="262" name="直線コネクタ 261"/>
        <xdr:cNvCxnSpPr/>
      </xdr:nvCxnSpPr>
      <xdr:spPr>
        <a:xfrm>
          <a:off x="13004800" y="10312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64" name="テキスト ボックス 263"/>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65" name="フローチャート: 判断 264"/>
        <xdr:cNvSpPr/>
      </xdr:nvSpPr>
      <xdr:spPr>
        <a:xfrm>
          <a:off x="12954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60977</xdr:rowOff>
    </xdr:from>
    <xdr:ext cx="762000" cy="259045"/>
    <xdr:sp macro="" textlink="">
      <xdr:nvSpPr>
        <xdr:cNvPr id="266" name="テキスト ボックス 265"/>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2" name="楕円 271"/>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73"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4" name="楕円 273"/>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75" name="テキスト ボックス 274"/>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69850</xdr:rowOff>
    </xdr:from>
    <xdr:to>
      <xdr:col>74</xdr:col>
      <xdr:colOff>31750</xdr:colOff>
      <xdr:row>62</xdr:row>
      <xdr:rowOff>0</xdr:rowOff>
    </xdr:to>
    <xdr:sp macro="" textlink="">
      <xdr:nvSpPr>
        <xdr:cNvPr id="276" name="楕円 275"/>
        <xdr:cNvSpPr/>
      </xdr:nvSpPr>
      <xdr:spPr>
        <a:xfrm>
          <a:off x="147320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156227</xdr:rowOff>
    </xdr:from>
    <xdr:ext cx="762000" cy="259045"/>
    <xdr:sp macro="" textlink="">
      <xdr:nvSpPr>
        <xdr:cNvPr id="277" name="テキスト ボックス 276"/>
        <xdr:cNvSpPr txBox="1"/>
      </xdr:nvSpPr>
      <xdr:spPr>
        <a:xfrm>
          <a:off x="144018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0</xdr:rowOff>
    </xdr:from>
    <xdr:to>
      <xdr:col>69</xdr:col>
      <xdr:colOff>142875</xdr:colOff>
      <xdr:row>60</xdr:row>
      <xdr:rowOff>101600</xdr:rowOff>
    </xdr:to>
    <xdr:sp macro="" textlink="">
      <xdr:nvSpPr>
        <xdr:cNvPr id="278" name="楕円 277"/>
        <xdr:cNvSpPr/>
      </xdr:nvSpPr>
      <xdr:spPr>
        <a:xfrm>
          <a:off x="13843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86377</xdr:rowOff>
    </xdr:from>
    <xdr:ext cx="762000" cy="259045"/>
    <xdr:sp macro="" textlink="">
      <xdr:nvSpPr>
        <xdr:cNvPr id="279" name="テキスト ボックス 278"/>
        <xdr:cNvSpPr txBox="1"/>
      </xdr:nvSpPr>
      <xdr:spPr>
        <a:xfrm>
          <a:off x="13512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146050</xdr:rowOff>
    </xdr:from>
    <xdr:to>
      <xdr:col>65</xdr:col>
      <xdr:colOff>53975</xdr:colOff>
      <xdr:row>60</xdr:row>
      <xdr:rowOff>76200</xdr:rowOff>
    </xdr:to>
    <xdr:sp macro="" textlink="">
      <xdr:nvSpPr>
        <xdr:cNvPr id="280" name="楕円 279"/>
        <xdr:cNvSpPr/>
      </xdr:nvSpPr>
      <xdr:spPr>
        <a:xfrm>
          <a:off x="1295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60977</xdr:rowOff>
    </xdr:from>
    <xdr:ext cx="762000" cy="259045"/>
    <xdr:sp macro="" textlink="">
      <xdr:nvSpPr>
        <xdr:cNvPr id="281" name="テキスト ボックス 280"/>
        <xdr:cNvSpPr txBox="1"/>
      </xdr:nvSpPr>
      <xdr:spPr>
        <a:xfrm>
          <a:off x="12623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ポイントと大幅に上回った。昨年度と比較しても</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ポイント増加した。主な要因としては特別定額給付金が大きな要因である。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補助金交付事業評価を引き続き実施し、評価基準や視点の精査、事業効果の見極めについて、更なる整理を進めていく。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39</xdr:row>
      <xdr:rowOff>165862</xdr:rowOff>
    </xdr:to>
    <xdr:cxnSp macro="">
      <xdr:nvCxnSpPr>
        <xdr:cNvPr id="306" name="直線コネクタ 305"/>
        <xdr:cNvCxnSpPr/>
      </xdr:nvCxnSpPr>
      <xdr:spPr>
        <a:xfrm flipV="1">
          <a:off x="16510000" y="586943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137939</xdr:rowOff>
    </xdr:from>
    <xdr:ext cx="762000" cy="259045"/>
    <xdr:sp macro="" textlink="">
      <xdr:nvSpPr>
        <xdr:cNvPr id="30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165862</xdr:rowOff>
    </xdr:from>
    <xdr:to>
      <xdr:col>82</xdr:col>
      <xdr:colOff>196850</xdr:colOff>
      <xdr:row>39</xdr:row>
      <xdr:rowOff>165862</xdr:rowOff>
    </xdr:to>
    <xdr:cxnSp macro="">
      <xdr:nvCxnSpPr>
        <xdr:cNvPr id="308" name="直線コネクタ 30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9"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0" name="直線コネクタ 309"/>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65278</xdr:rowOff>
    </xdr:from>
    <xdr:to>
      <xdr:col>82</xdr:col>
      <xdr:colOff>107950</xdr:colOff>
      <xdr:row>37</xdr:row>
      <xdr:rowOff>120142</xdr:rowOff>
    </xdr:to>
    <xdr:cxnSp macro="">
      <xdr:nvCxnSpPr>
        <xdr:cNvPr id="311" name="直線コネクタ 310"/>
        <xdr:cNvCxnSpPr/>
      </xdr:nvCxnSpPr>
      <xdr:spPr>
        <a:xfrm>
          <a:off x="15671800" y="64089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37</xdr:row>
      <xdr:rowOff>65278</xdr:rowOff>
    </xdr:to>
    <xdr:cxnSp macro="">
      <xdr:nvCxnSpPr>
        <xdr:cNvPr id="314" name="直線コネクタ 313"/>
        <xdr:cNvCxnSpPr/>
      </xdr:nvCxnSpPr>
      <xdr:spPr>
        <a:xfrm>
          <a:off x="14782800" y="625805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5" name="フローチャート: 判断 314"/>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6" name="テキスト ボックス 315"/>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85852</xdr:rowOff>
    </xdr:to>
    <xdr:cxnSp macro="">
      <xdr:nvCxnSpPr>
        <xdr:cNvPr id="317" name="直線コネクタ 316"/>
        <xdr:cNvCxnSpPr/>
      </xdr:nvCxnSpPr>
      <xdr:spPr>
        <a:xfrm>
          <a:off x="13893800" y="61986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8" name="フローチャート: 判断 317"/>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9" name="テキスト ボックス 318"/>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26416</xdr:rowOff>
    </xdr:to>
    <xdr:cxnSp macro="">
      <xdr:nvCxnSpPr>
        <xdr:cNvPr id="320" name="直線コネクタ 319"/>
        <xdr:cNvCxnSpPr/>
      </xdr:nvCxnSpPr>
      <xdr:spPr>
        <a:xfrm>
          <a:off x="13004800" y="61849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1" name="フローチャート: 判断 320"/>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2" name="テキスト ボックス 321"/>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4" name="テキスト ボックス 323"/>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30" name="楕円 329"/>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31" name="補助費等該当値テキスト"/>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xdr:rowOff>
    </xdr:from>
    <xdr:to>
      <xdr:col>78</xdr:col>
      <xdr:colOff>120650</xdr:colOff>
      <xdr:row>37</xdr:row>
      <xdr:rowOff>116078</xdr:rowOff>
    </xdr:to>
    <xdr:sp macro="" textlink="">
      <xdr:nvSpPr>
        <xdr:cNvPr id="332" name="楕円 331"/>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33" name="テキスト ボックス 332"/>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35052</xdr:rowOff>
    </xdr:from>
    <xdr:to>
      <xdr:col>74</xdr:col>
      <xdr:colOff>31750</xdr:colOff>
      <xdr:row>36</xdr:row>
      <xdr:rowOff>136652</xdr:rowOff>
    </xdr:to>
    <xdr:sp macro="" textlink="">
      <xdr:nvSpPr>
        <xdr:cNvPr id="334" name="楕円 333"/>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121429</xdr:rowOff>
    </xdr:from>
    <xdr:ext cx="762000" cy="259045"/>
    <xdr:sp macro="" textlink="">
      <xdr:nvSpPr>
        <xdr:cNvPr id="335" name="テキスト ボックス 334"/>
        <xdr:cNvSpPr txBox="1"/>
      </xdr:nvSpPr>
      <xdr:spPr>
        <a:xfrm>
          <a:off x="14401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36" name="楕円 335"/>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37" name="テキスト ボックス 336"/>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8" name="楕円 337"/>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9" name="テキスト ボックス 338"/>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ポイント下回り、昨年度と比較しても、</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ポイント減少した。主な要因としては、過去に実施した大型事業の償還が終了したことが主な要因である。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年度から借り入れが始まった過疎対策事業債や予定されている大型事業について事業内容の精査、有利な財政措置の起債を活用し、公債費の増大を最小限に抑制するように努める。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35561</xdr:rowOff>
    </xdr:to>
    <xdr:cxnSp macro="">
      <xdr:nvCxnSpPr>
        <xdr:cNvPr id="367" name="直線コネクタ 366"/>
        <xdr:cNvCxnSpPr/>
      </xdr:nvCxnSpPr>
      <xdr:spPr>
        <a:xfrm flipV="1">
          <a:off x="4826000" y="12456160"/>
          <a:ext cx="0" cy="129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8"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9" name="直線コネクタ 368"/>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0"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1" name="直線コネクタ 370"/>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77470</xdr:rowOff>
    </xdr:from>
    <xdr:to>
      <xdr:col>24</xdr:col>
      <xdr:colOff>25400</xdr:colOff>
      <xdr:row>73</xdr:row>
      <xdr:rowOff>100330</xdr:rowOff>
    </xdr:to>
    <xdr:cxnSp macro="">
      <xdr:nvCxnSpPr>
        <xdr:cNvPr id="372" name="直線コネクタ 371"/>
        <xdr:cNvCxnSpPr/>
      </xdr:nvCxnSpPr>
      <xdr:spPr>
        <a:xfrm flipV="1">
          <a:off x="3987800" y="12593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158766</xdr:rowOff>
    </xdr:from>
    <xdr:ext cx="762000" cy="259045"/>
    <xdr:sp macro="" textlink="">
      <xdr:nvSpPr>
        <xdr:cNvPr id="373" name="公債費平均値テキスト"/>
        <xdr:cNvSpPr txBox="1"/>
      </xdr:nvSpPr>
      <xdr:spPr>
        <a:xfrm>
          <a:off x="4914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74" name="フローチャート: 判断 373"/>
        <xdr:cNvSpPr/>
      </xdr:nvSpPr>
      <xdr:spPr>
        <a:xfrm>
          <a:off x="4775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100330</xdr:rowOff>
    </xdr:from>
    <xdr:to>
      <xdr:col>19</xdr:col>
      <xdr:colOff>187325</xdr:colOff>
      <xdr:row>73</xdr:row>
      <xdr:rowOff>115570</xdr:rowOff>
    </xdr:to>
    <xdr:cxnSp macro="">
      <xdr:nvCxnSpPr>
        <xdr:cNvPr id="375" name="直線コネクタ 374"/>
        <xdr:cNvCxnSpPr/>
      </xdr:nvCxnSpPr>
      <xdr:spPr>
        <a:xfrm flipV="1">
          <a:off x="3098800" y="12616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38100</xdr:rowOff>
    </xdr:from>
    <xdr:to>
      <xdr:col>20</xdr:col>
      <xdr:colOff>38100</xdr:colOff>
      <xdr:row>76</xdr:row>
      <xdr:rowOff>139700</xdr:rowOff>
    </xdr:to>
    <xdr:sp macro="" textlink="">
      <xdr:nvSpPr>
        <xdr:cNvPr id="376" name="フローチャート: 判断 375"/>
        <xdr:cNvSpPr/>
      </xdr:nvSpPr>
      <xdr:spPr>
        <a:xfrm>
          <a:off x="3937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124477</xdr:rowOff>
    </xdr:from>
    <xdr:ext cx="736600" cy="259045"/>
    <xdr:sp macro="" textlink="">
      <xdr:nvSpPr>
        <xdr:cNvPr id="377" name="テキスト ボックス 376"/>
        <xdr:cNvSpPr txBox="1"/>
      </xdr:nvSpPr>
      <xdr:spPr>
        <a:xfrm>
          <a:off x="3606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115570</xdr:rowOff>
    </xdr:from>
    <xdr:to>
      <xdr:col>15</xdr:col>
      <xdr:colOff>98425</xdr:colOff>
      <xdr:row>74</xdr:row>
      <xdr:rowOff>12700</xdr:rowOff>
    </xdr:to>
    <xdr:cxnSp macro="">
      <xdr:nvCxnSpPr>
        <xdr:cNvPr id="378" name="直線コネクタ 377"/>
        <xdr:cNvCxnSpPr/>
      </xdr:nvCxnSpPr>
      <xdr:spPr>
        <a:xfrm flipV="1">
          <a:off x="2209800" y="12631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9" name="フローチャート: 判断 378"/>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80" name="テキスト ボックス 379"/>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123190</xdr:rowOff>
    </xdr:from>
    <xdr:to>
      <xdr:col>11</xdr:col>
      <xdr:colOff>9525</xdr:colOff>
      <xdr:row>74</xdr:row>
      <xdr:rowOff>12700</xdr:rowOff>
    </xdr:to>
    <xdr:cxnSp macro="">
      <xdr:nvCxnSpPr>
        <xdr:cNvPr id="381" name="直線コネクタ 380"/>
        <xdr:cNvCxnSpPr/>
      </xdr:nvCxnSpPr>
      <xdr:spPr>
        <a:xfrm>
          <a:off x="1320800" y="12639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82" name="フローチャート: 判断 381"/>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83" name="テキスト ボックス 382"/>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84" name="フローチャート: 判断 383"/>
        <xdr:cNvSpPr/>
      </xdr:nvSpPr>
      <xdr:spPr>
        <a:xfrm>
          <a:off x="1270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147338</xdr:rowOff>
    </xdr:from>
    <xdr:ext cx="762000" cy="259045"/>
    <xdr:sp macro="" textlink="">
      <xdr:nvSpPr>
        <xdr:cNvPr id="385" name="テキスト ボックス 384"/>
        <xdr:cNvSpPr txBox="1"/>
      </xdr:nvSpPr>
      <xdr:spPr>
        <a:xfrm>
          <a:off x="939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26670</xdr:rowOff>
    </xdr:from>
    <xdr:to>
      <xdr:col>24</xdr:col>
      <xdr:colOff>76200</xdr:colOff>
      <xdr:row>73</xdr:row>
      <xdr:rowOff>128270</xdr:rowOff>
    </xdr:to>
    <xdr:sp macro="" textlink="">
      <xdr:nvSpPr>
        <xdr:cNvPr id="391" name="楕円 390"/>
        <xdr:cNvSpPr/>
      </xdr:nvSpPr>
      <xdr:spPr>
        <a:xfrm>
          <a:off x="47752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43197</xdr:rowOff>
    </xdr:from>
    <xdr:ext cx="762000" cy="259045"/>
    <xdr:sp macro="" textlink="">
      <xdr:nvSpPr>
        <xdr:cNvPr id="392" name="公債費該当値テキスト"/>
        <xdr:cNvSpPr txBox="1"/>
      </xdr:nvSpPr>
      <xdr:spPr>
        <a:xfrm>
          <a:off x="49149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49530</xdr:rowOff>
    </xdr:from>
    <xdr:to>
      <xdr:col>20</xdr:col>
      <xdr:colOff>38100</xdr:colOff>
      <xdr:row>73</xdr:row>
      <xdr:rowOff>151130</xdr:rowOff>
    </xdr:to>
    <xdr:sp macro="" textlink="">
      <xdr:nvSpPr>
        <xdr:cNvPr id="393" name="楕円 392"/>
        <xdr:cNvSpPr/>
      </xdr:nvSpPr>
      <xdr:spPr>
        <a:xfrm>
          <a:off x="39370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161307</xdr:rowOff>
    </xdr:from>
    <xdr:ext cx="736600" cy="259045"/>
    <xdr:sp macro="" textlink="">
      <xdr:nvSpPr>
        <xdr:cNvPr id="394" name="テキスト ボックス 393"/>
        <xdr:cNvSpPr txBox="1"/>
      </xdr:nvSpPr>
      <xdr:spPr>
        <a:xfrm>
          <a:off x="3606800" y="1233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64770</xdr:rowOff>
    </xdr:from>
    <xdr:to>
      <xdr:col>15</xdr:col>
      <xdr:colOff>149225</xdr:colOff>
      <xdr:row>73</xdr:row>
      <xdr:rowOff>166370</xdr:rowOff>
    </xdr:to>
    <xdr:sp macro="" textlink="">
      <xdr:nvSpPr>
        <xdr:cNvPr id="395" name="楕円 394"/>
        <xdr:cNvSpPr/>
      </xdr:nvSpPr>
      <xdr:spPr>
        <a:xfrm>
          <a:off x="3048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5097</xdr:rowOff>
    </xdr:from>
    <xdr:ext cx="762000" cy="259045"/>
    <xdr:sp macro="" textlink="">
      <xdr:nvSpPr>
        <xdr:cNvPr id="396" name="テキスト ボックス 395"/>
        <xdr:cNvSpPr txBox="1"/>
      </xdr:nvSpPr>
      <xdr:spPr>
        <a:xfrm>
          <a:off x="2717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133350</xdr:rowOff>
    </xdr:from>
    <xdr:to>
      <xdr:col>11</xdr:col>
      <xdr:colOff>60325</xdr:colOff>
      <xdr:row>74</xdr:row>
      <xdr:rowOff>63500</xdr:rowOff>
    </xdr:to>
    <xdr:sp macro="" textlink="">
      <xdr:nvSpPr>
        <xdr:cNvPr id="397" name="楕円 396"/>
        <xdr:cNvSpPr/>
      </xdr:nvSpPr>
      <xdr:spPr>
        <a:xfrm>
          <a:off x="2159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73677</xdr:rowOff>
    </xdr:from>
    <xdr:ext cx="762000" cy="259045"/>
    <xdr:sp macro="" textlink="">
      <xdr:nvSpPr>
        <xdr:cNvPr id="398" name="テキスト ボックス 397"/>
        <xdr:cNvSpPr txBox="1"/>
      </xdr:nvSpPr>
      <xdr:spPr>
        <a:xfrm>
          <a:off x="1828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72390</xdr:rowOff>
    </xdr:from>
    <xdr:to>
      <xdr:col>6</xdr:col>
      <xdr:colOff>171450</xdr:colOff>
      <xdr:row>74</xdr:row>
      <xdr:rowOff>2540</xdr:rowOff>
    </xdr:to>
    <xdr:sp macro="" textlink="">
      <xdr:nvSpPr>
        <xdr:cNvPr id="399" name="楕円 398"/>
        <xdr:cNvSpPr/>
      </xdr:nvSpPr>
      <xdr:spPr>
        <a:xfrm>
          <a:off x="1270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12717</xdr:rowOff>
    </xdr:from>
    <xdr:ext cx="762000" cy="259045"/>
    <xdr:sp macro="" textlink="">
      <xdr:nvSpPr>
        <xdr:cNvPr id="400" name="テキスト ボックス 399"/>
        <xdr:cNvSpPr txBox="1"/>
      </xdr:nvSpPr>
      <xdr:spPr>
        <a:xfrm>
          <a:off x="939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ポイント下回り、昨年度と比較しても</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ポイント減少した。主な要因としては予算規模が大きく増えているため、公債費の占める割合が減少したことによる減額が大きな要因である。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今後、大型事業が予定されており、普通建設事業及び物件費の増加が見込まれる。そのため、歳出の取捨選択等のスリム化と一般財源の確保に努める必要がある。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78994</xdr:rowOff>
    </xdr:to>
    <xdr:cxnSp macro="">
      <xdr:nvCxnSpPr>
        <xdr:cNvPr id="426" name="直線コネクタ 425"/>
        <xdr:cNvCxnSpPr/>
      </xdr:nvCxnSpPr>
      <xdr:spPr>
        <a:xfrm flipV="1">
          <a:off x="16510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51071</xdr:rowOff>
    </xdr:from>
    <xdr:ext cx="762000" cy="259045"/>
    <xdr:sp macro="" textlink="">
      <xdr:nvSpPr>
        <xdr:cNvPr id="427" name="公債費以外最小値テキスト"/>
        <xdr:cNvSpPr txBox="1"/>
      </xdr:nvSpPr>
      <xdr:spPr>
        <a:xfrm>
          <a:off x="16598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78994</xdr:rowOff>
    </xdr:from>
    <xdr:to>
      <xdr:col>82</xdr:col>
      <xdr:colOff>196850</xdr:colOff>
      <xdr:row>81</xdr:row>
      <xdr:rowOff>78994</xdr:rowOff>
    </xdr:to>
    <xdr:cxnSp macro="">
      <xdr:nvCxnSpPr>
        <xdr:cNvPr id="428" name="直線コネクタ 427"/>
        <xdr:cNvCxnSpPr/>
      </xdr:nvCxnSpPr>
      <xdr:spPr>
        <a:xfrm>
          <a:off x="16421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9"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30" name="直線コネクタ 429"/>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56135</xdr:rowOff>
    </xdr:from>
    <xdr:to>
      <xdr:col>82</xdr:col>
      <xdr:colOff>107950</xdr:colOff>
      <xdr:row>78</xdr:row>
      <xdr:rowOff>12700</xdr:rowOff>
    </xdr:to>
    <xdr:cxnSp macro="">
      <xdr:nvCxnSpPr>
        <xdr:cNvPr id="431" name="直線コネクタ 430"/>
        <xdr:cNvCxnSpPr/>
      </xdr:nvCxnSpPr>
      <xdr:spPr>
        <a:xfrm flipV="1">
          <a:off x="15671800" y="13257785"/>
          <a:ext cx="8382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32"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33" name="フローチャート: 判断 432"/>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76708</xdr:rowOff>
    </xdr:to>
    <xdr:cxnSp macro="">
      <xdr:nvCxnSpPr>
        <xdr:cNvPr id="434" name="直線コネクタ 433"/>
        <xdr:cNvCxnSpPr/>
      </xdr:nvCxnSpPr>
      <xdr:spPr>
        <a:xfrm flipV="1">
          <a:off x="14782800" y="133858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96774</xdr:rowOff>
    </xdr:from>
    <xdr:to>
      <xdr:col>78</xdr:col>
      <xdr:colOff>120650</xdr:colOff>
      <xdr:row>78</xdr:row>
      <xdr:rowOff>26924</xdr:rowOff>
    </xdr:to>
    <xdr:sp macro="" textlink="">
      <xdr:nvSpPr>
        <xdr:cNvPr id="435" name="フローチャート: 判断 434"/>
        <xdr:cNvSpPr/>
      </xdr:nvSpPr>
      <xdr:spPr>
        <a:xfrm>
          <a:off x="15621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37101</xdr:rowOff>
    </xdr:from>
    <xdr:ext cx="736600" cy="259045"/>
    <xdr:sp macro="" textlink="">
      <xdr:nvSpPr>
        <xdr:cNvPr id="436" name="テキスト ボックス 435"/>
        <xdr:cNvSpPr txBox="1"/>
      </xdr:nvSpPr>
      <xdr:spPr>
        <a:xfrm>
          <a:off x="15290800" y="1306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88137</xdr:rowOff>
    </xdr:from>
    <xdr:to>
      <xdr:col>73</xdr:col>
      <xdr:colOff>180975</xdr:colOff>
      <xdr:row>78</xdr:row>
      <xdr:rowOff>76708</xdr:rowOff>
    </xdr:to>
    <xdr:cxnSp macro="">
      <xdr:nvCxnSpPr>
        <xdr:cNvPr id="437" name="直線コネクタ 436"/>
        <xdr:cNvCxnSpPr/>
      </xdr:nvCxnSpPr>
      <xdr:spPr>
        <a:xfrm>
          <a:off x="13893800" y="13289787"/>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55626</xdr:rowOff>
    </xdr:from>
    <xdr:to>
      <xdr:col>74</xdr:col>
      <xdr:colOff>31750</xdr:colOff>
      <xdr:row>77</xdr:row>
      <xdr:rowOff>157226</xdr:rowOff>
    </xdr:to>
    <xdr:sp macro="" textlink="">
      <xdr:nvSpPr>
        <xdr:cNvPr id="438" name="フローチャート: 判断 437"/>
        <xdr:cNvSpPr/>
      </xdr:nvSpPr>
      <xdr:spPr>
        <a:xfrm>
          <a:off x="14732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167403</xdr:rowOff>
    </xdr:from>
    <xdr:ext cx="762000" cy="259045"/>
    <xdr:sp macro="" textlink="">
      <xdr:nvSpPr>
        <xdr:cNvPr id="439" name="テキスト ボックス 438"/>
        <xdr:cNvSpPr txBox="1"/>
      </xdr:nvSpPr>
      <xdr:spPr>
        <a:xfrm>
          <a:off x="14401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19558</xdr:rowOff>
    </xdr:from>
    <xdr:to>
      <xdr:col>69</xdr:col>
      <xdr:colOff>92075</xdr:colOff>
      <xdr:row>77</xdr:row>
      <xdr:rowOff>88137</xdr:rowOff>
    </xdr:to>
    <xdr:cxnSp macro="">
      <xdr:nvCxnSpPr>
        <xdr:cNvPr id="440" name="直線コネクタ 439"/>
        <xdr:cNvCxnSpPr/>
      </xdr:nvCxnSpPr>
      <xdr:spPr>
        <a:xfrm>
          <a:off x="13004800" y="1322120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1" name="フローチャート: 判断 440"/>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2" name="テキスト ボックス 441"/>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3" name="フローチャート: 判断 442"/>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44" name="テキスト ボックス 443"/>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50" name="楕円 449"/>
        <xdr:cNvSpPr/>
      </xdr:nvSpPr>
      <xdr:spPr>
        <a:xfrm>
          <a:off x="16459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21862</xdr:rowOff>
    </xdr:from>
    <xdr:ext cx="762000" cy="259045"/>
    <xdr:sp macro="" textlink="">
      <xdr:nvSpPr>
        <xdr:cNvPr id="451" name="公債費以外該当値テキスト"/>
        <xdr:cNvSpPr txBox="1"/>
      </xdr:nvSpPr>
      <xdr:spPr>
        <a:xfrm>
          <a:off x="16598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52" name="楕円 451"/>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53" name="テキスト ボックス 452"/>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25908</xdr:rowOff>
    </xdr:from>
    <xdr:to>
      <xdr:col>74</xdr:col>
      <xdr:colOff>31750</xdr:colOff>
      <xdr:row>78</xdr:row>
      <xdr:rowOff>127508</xdr:rowOff>
    </xdr:to>
    <xdr:sp macro="" textlink="">
      <xdr:nvSpPr>
        <xdr:cNvPr id="454" name="楕円 453"/>
        <xdr:cNvSpPr/>
      </xdr:nvSpPr>
      <xdr:spPr>
        <a:xfrm>
          <a:off x="14732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112285</xdr:rowOff>
    </xdr:from>
    <xdr:ext cx="762000" cy="259045"/>
    <xdr:sp macro="" textlink="">
      <xdr:nvSpPr>
        <xdr:cNvPr id="455" name="テキスト ボックス 454"/>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37337</xdr:rowOff>
    </xdr:from>
    <xdr:to>
      <xdr:col>69</xdr:col>
      <xdr:colOff>142875</xdr:colOff>
      <xdr:row>77</xdr:row>
      <xdr:rowOff>138937</xdr:rowOff>
    </xdr:to>
    <xdr:sp macro="" textlink="">
      <xdr:nvSpPr>
        <xdr:cNvPr id="456" name="楕円 455"/>
        <xdr:cNvSpPr/>
      </xdr:nvSpPr>
      <xdr:spPr>
        <a:xfrm>
          <a:off x="13843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123714</xdr:rowOff>
    </xdr:from>
    <xdr:ext cx="762000" cy="259045"/>
    <xdr:sp macro="" textlink="">
      <xdr:nvSpPr>
        <xdr:cNvPr id="457" name="テキスト ボックス 456"/>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58" name="楕円 457"/>
        <xdr:cNvSpPr/>
      </xdr:nvSpPr>
      <xdr:spPr>
        <a:xfrm>
          <a:off x="12954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80535</xdr:rowOff>
    </xdr:from>
    <xdr:ext cx="762000" cy="259045"/>
    <xdr:sp macro="" textlink="">
      <xdr:nvSpPr>
        <xdr:cNvPr id="459" name="テキスト ボックス 458"/>
        <xdr:cNvSpPr txBox="1"/>
      </xdr:nvSpPr>
      <xdr:spPr>
        <a:xfrm>
          <a:off x="12623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100710</xdr:rowOff>
    </xdr:from>
    <xdr:to>
      <xdr:col>29</xdr:col>
      <xdr:colOff>127000</xdr:colOff>
      <xdr:row>18</xdr:row>
      <xdr:rowOff>18286</xdr:rowOff>
    </xdr:to>
    <xdr:cxnSp macro="">
      <xdr:nvCxnSpPr>
        <xdr:cNvPr id="42" name="直線コネクタ 41"/>
        <xdr:cNvCxnSpPr/>
      </xdr:nvCxnSpPr>
      <xdr:spPr bwMode="auto">
        <a:xfrm flipV="1">
          <a:off x="5651500" y="2034285"/>
          <a:ext cx="0" cy="11177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161813</xdr:rowOff>
    </xdr:from>
    <xdr:ext cx="762000" cy="259045"/>
    <xdr:sp macro="" textlink="">
      <xdr:nvSpPr>
        <xdr:cNvPr id="43" name="人口1人当たり決算額の推移最小値テキスト130"/>
        <xdr:cNvSpPr txBox="1"/>
      </xdr:nvSpPr>
      <xdr:spPr>
        <a:xfrm>
          <a:off x="5740400" y="312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18286</xdr:rowOff>
    </xdr:from>
    <xdr:to>
      <xdr:col>30</xdr:col>
      <xdr:colOff>25400</xdr:colOff>
      <xdr:row>18</xdr:row>
      <xdr:rowOff>18286</xdr:rowOff>
    </xdr:to>
    <xdr:cxnSp macro="">
      <xdr:nvCxnSpPr>
        <xdr:cNvPr id="44" name="直線コネクタ 43"/>
        <xdr:cNvCxnSpPr/>
      </xdr:nvCxnSpPr>
      <xdr:spPr bwMode="auto">
        <a:xfrm>
          <a:off x="5562600" y="31520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15637</xdr:rowOff>
    </xdr:from>
    <xdr:ext cx="762000" cy="259045"/>
    <xdr:sp macro="" textlink="">
      <xdr:nvSpPr>
        <xdr:cNvPr id="45" name="人口1人当たり決算額の推移最大値テキスト130"/>
        <xdr:cNvSpPr txBox="1"/>
      </xdr:nvSpPr>
      <xdr:spPr>
        <a:xfrm>
          <a:off x="5740400" y="17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100710</xdr:rowOff>
    </xdr:from>
    <xdr:to>
      <xdr:col>30</xdr:col>
      <xdr:colOff>25400</xdr:colOff>
      <xdr:row>11</xdr:row>
      <xdr:rowOff>100710</xdr:rowOff>
    </xdr:to>
    <xdr:cxnSp macro="">
      <xdr:nvCxnSpPr>
        <xdr:cNvPr id="46" name="直線コネクタ 45"/>
        <xdr:cNvCxnSpPr/>
      </xdr:nvCxnSpPr>
      <xdr:spPr bwMode="auto">
        <a:xfrm>
          <a:off x="5562600" y="2034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20224</xdr:rowOff>
    </xdr:from>
    <xdr:to>
      <xdr:col>29</xdr:col>
      <xdr:colOff>127000</xdr:colOff>
      <xdr:row>17</xdr:row>
      <xdr:rowOff>50445</xdr:rowOff>
    </xdr:to>
    <xdr:cxnSp macro="">
      <xdr:nvCxnSpPr>
        <xdr:cNvPr id="47" name="直線コネクタ 46"/>
        <xdr:cNvCxnSpPr/>
      </xdr:nvCxnSpPr>
      <xdr:spPr bwMode="auto">
        <a:xfrm flipV="1">
          <a:off x="5003800" y="2982499"/>
          <a:ext cx="647700" cy="30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5001</xdr:rowOff>
    </xdr:from>
    <xdr:ext cx="762000" cy="259045"/>
    <xdr:sp macro="" textlink="">
      <xdr:nvSpPr>
        <xdr:cNvPr id="48" name="人口1人当たり決算額の推移平均値テキスト130"/>
        <xdr:cNvSpPr txBox="1"/>
      </xdr:nvSpPr>
      <xdr:spPr>
        <a:xfrm>
          <a:off x="5740400" y="2967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157553</xdr:rowOff>
    </xdr:from>
    <xdr:to>
      <xdr:col>29</xdr:col>
      <xdr:colOff>177800</xdr:colOff>
      <xdr:row>17</xdr:row>
      <xdr:rowOff>87703</xdr:rowOff>
    </xdr:to>
    <xdr:sp macro="" textlink="">
      <xdr:nvSpPr>
        <xdr:cNvPr id="49" name="フローチャート: 判断 48"/>
        <xdr:cNvSpPr/>
      </xdr:nvSpPr>
      <xdr:spPr bwMode="auto">
        <a:xfrm>
          <a:off x="56007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50445</xdr:rowOff>
    </xdr:from>
    <xdr:to>
      <xdr:col>26</xdr:col>
      <xdr:colOff>50800</xdr:colOff>
      <xdr:row>17</xdr:row>
      <xdr:rowOff>69496</xdr:rowOff>
    </xdr:to>
    <xdr:cxnSp macro="">
      <xdr:nvCxnSpPr>
        <xdr:cNvPr id="50" name="直線コネクタ 49"/>
        <xdr:cNvCxnSpPr/>
      </xdr:nvCxnSpPr>
      <xdr:spPr bwMode="auto">
        <a:xfrm flipV="1">
          <a:off x="4305300" y="3012720"/>
          <a:ext cx="698500" cy="19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167762</xdr:rowOff>
    </xdr:from>
    <xdr:to>
      <xdr:col>26</xdr:col>
      <xdr:colOff>101600</xdr:colOff>
      <xdr:row>17</xdr:row>
      <xdr:rowOff>97912</xdr:rowOff>
    </xdr:to>
    <xdr:sp macro="" textlink="">
      <xdr:nvSpPr>
        <xdr:cNvPr id="51" name="フローチャート: 判断 50"/>
        <xdr:cNvSpPr/>
      </xdr:nvSpPr>
      <xdr:spPr bwMode="auto">
        <a:xfrm>
          <a:off x="49530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108089</xdr:rowOff>
    </xdr:from>
    <xdr:ext cx="736600" cy="259045"/>
    <xdr:sp macro="" textlink="">
      <xdr:nvSpPr>
        <xdr:cNvPr id="52" name="テキスト ボックス 51"/>
        <xdr:cNvSpPr txBox="1"/>
      </xdr:nvSpPr>
      <xdr:spPr>
        <a:xfrm>
          <a:off x="4622800" y="2727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69496</xdr:rowOff>
    </xdr:from>
    <xdr:to>
      <xdr:col>22</xdr:col>
      <xdr:colOff>114300</xdr:colOff>
      <xdr:row>17</xdr:row>
      <xdr:rowOff>90573</xdr:rowOff>
    </xdr:to>
    <xdr:cxnSp macro="">
      <xdr:nvCxnSpPr>
        <xdr:cNvPr id="53" name="直線コネクタ 52"/>
        <xdr:cNvCxnSpPr/>
      </xdr:nvCxnSpPr>
      <xdr:spPr bwMode="auto">
        <a:xfrm flipV="1">
          <a:off x="3606800" y="3031771"/>
          <a:ext cx="698500" cy="21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5383</xdr:rowOff>
    </xdr:from>
    <xdr:to>
      <xdr:col>22</xdr:col>
      <xdr:colOff>165100</xdr:colOff>
      <xdr:row>17</xdr:row>
      <xdr:rowOff>106983</xdr:rowOff>
    </xdr:to>
    <xdr:sp macro="" textlink="">
      <xdr:nvSpPr>
        <xdr:cNvPr id="54" name="フローチャート: 判断 53"/>
        <xdr:cNvSpPr/>
      </xdr:nvSpPr>
      <xdr:spPr bwMode="auto">
        <a:xfrm>
          <a:off x="42545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117160</xdr:rowOff>
    </xdr:from>
    <xdr:ext cx="762000" cy="259045"/>
    <xdr:sp macro="" textlink="">
      <xdr:nvSpPr>
        <xdr:cNvPr id="55" name="テキスト ボックス 54"/>
        <xdr:cNvSpPr txBox="1"/>
      </xdr:nvSpPr>
      <xdr:spPr>
        <a:xfrm>
          <a:off x="3924300" y="273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90573</xdr:rowOff>
    </xdr:from>
    <xdr:to>
      <xdr:col>18</xdr:col>
      <xdr:colOff>177800</xdr:colOff>
      <xdr:row>17</xdr:row>
      <xdr:rowOff>97614</xdr:rowOff>
    </xdr:to>
    <xdr:cxnSp macro="">
      <xdr:nvCxnSpPr>
        <xdr:cNvPr id="56" name="直線コネクタ 55"/>
        <xdr:cNvCxnSpPr/>
      </xdr:nvCxnSpPr>
      <xdr:spPr bwMode="auto">
        <a:xfrm flipV="1">
          <a:off x="2908300" y="3052848"/>
          <a:ext cx="698500" cy="7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9868</xdr:rowOff>
    </xdr:from>
    <xdr:to>
      <xdr:col>19</xdr:col>
      <xdr:colOff>38100</xdr:colOff>
      <xdr:row>17</xdr:row>
      <xdr:rowOff>111468</xdr:rowOff>
    </xdr:to>
    <xdr:sp macro="" textlink="">
      <xdr:nvSpPr>
        <xdr:cNvPr id="57" name="フローチャート: 判断 56"/>
        <xdr:cNvSpPr/>
      </xdr:nvSpPr>
      <xdr:spPr bwMode="auto">
        <a:xfrm>
          <a:off x="3556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121645</xdr:rowOff>
    </xdr:from>
    <xdr:ext cx="762000" cy="259045"/>
    <xdr:sp macro="" textlink="">
      <xdr:nvSpPr>
        <xdr:cNvPr id="58" name="テキスト ボックス 57"/>
        <xdr:cNvSpPr txBox="1"/>
      </xdr:nvSpPr>
      <xdr:spPr>
        <a:xfrm>
          <a:off x="32258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22061</xdr:rowOff>
    </xdr:from>
    <xdr:to>
      <xdr:col>15</xdr:col>
      <xdr:colOff>101600</xdr:colOff>
      <xdr:row>17</xdr:row>
      <xdr:rowOff>123661</xdr:rowOff>
    </xdr:to>
    <xdr:sp macro="" textlink="">
      <xdr:nvSpPr>
        <xdr:cNvPr id="59" name="フローチャート: 判断 58"/>
        <xdr:cNvSpPr/>
      </xdr:nvSpPr>
      <xdr:spPr bwMode="auto">
        <a:xfrm>
          <a:off x="2857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133838</xdr:rowOff>
    </xdr:from>
    <xdr:ext cx="762000" cy="259045"/>
    <xdr:sp macro="" textlink="">
      <xdr:nvSpPr>
        <xdr:cNvPr id="60" name="テキスト ボックス 59"/>
        <xdr:cNvSpPr txBox="1"/>
      </xdr:nvSpPr>
      <xdr:spPr>
        <a:xfrm>
          <a:off x="25273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140874</xdr:rowOff>
    </xdr:from>
    <xdr:to>
      <xdr:col>29</xdr:col>
      <xdr:colOff>177800</xdr:colOff>
      <xdr:row>17</xdr:row>
      <xdr:rowOff>71024</xdr:rowOff>
    </xdr:to>
    <xdr:sp macro="" textlink="">
      <xdr:nvSpPr>
        <xdr:cNvPr id="66" name="楕円 65"/>
        <xdr:cNvSpPr/>
      </xdr:nvSpPr>
      <xdr:spPr bwMode="auto">
        <a:xfrm>
          <a:off x="5600700" y="2931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157401</xdr:rowOff>
    </xdr:from>
    <xdr:ext cx="762000" cy="259045"/>
    <xdr:sp macro="" textlink="">
      <xdr:nvSpPr>
        <xdr:cNvPr id="67" name="人口1人当たり決算額の推移該当値テキスト130"/>
        <xdr:cNvSpPr txBox="1"/>
      </xdr:nvSpPr>
      <xdr:spPr>
        <a:xfrm>
          <a:off x="5740400" y="2776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171095</xdr:rowOff>
    </xdr:from>
    <xdr:to>
      <xdr:col>26</xdr:col>
      <xdr:colOff>101600</xdr:colOff>
      <xdr:row>17</xdr:row>
      <xdr:rowOff>101245</xdr:rowOff>
    </xdr:to>
    <xdr:sp macro="" textlink="">
      <xdr:nvSpPr>
        <xdr:cNvPr id="68" name="楕円 67"/>
        <xdr:cNvSpPr/>
      </xdr:nvSpPr>
      <xdr:spPr bwMode="auto">
        <a:xfrm>
          <a:off x="4953000" y="2961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86022</xdr:rowOff>
    </xdr:from>
    <xdr:ext cx="736600" cy="259045"/>
    <xdr:sp macro="" textlink="">
      <xdr:nvSpPr>
        <xdr:cNvPr id="69" name="テキスト ボックス 68"/>
        <xdr:cNvSpPr txBox="1"/>
      </xdr:nvSpPr>
      <xdr:spPr>
        <a:xfrm>
          <a:off x="4622800" y="30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18696</xdr:rowOff>
    </xdr:from>
    <xdr:to>
      <xdr:col>22</xdr:col>
      <xdr:colOff>165100</xdr:colOff>
      <xdr:row>17</xdr:row>
      <xdr:rowOff>120296</xdr:rowOff>
    </xdr:to>
    <xdr:sp macro="" textlink="">
      <xdr:nvSpPr>
        <xdr:cNvPr id="70" name="楕円 69"/>
        <xdr:cNvSpPr/>
      </xdr:nvSpPr>
      <xdr:spPr bwMode="auto">
        <a:xfrm>
          <a:off x="4254500" y="2980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105073</xdr:rowOff>
    </xdr:from>
    <xdr:ext cx="762000" cy="259045"/>
    <xdr:sp macro="" textlink="">
      <xdr:nvSpPr>
        <xdr:cNvPr id="71" name="テキスト ボックス 70"/>
        <xdr:cNvSpPr txBox="1"/>
      </xdr:nvSpPr>
      <xdr:spPr>
        <a:xfrm>
          <a:off x="3924300" y="306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39773</xdr:rowOff>
    </xdr:from>
    <xdr:to>
      <xdr:col>19</xdr:col>
      <xdr:colOff>38100</xdr:colOff>
      <xdr:row>17</xdr:row>
      <xdr:rowOff>141373</xdr:rowOff>
    </xdr:to>
    <xdr:sp macro="" textlink="">
      <xdr:nvSpPr>
        <xdr:cNvPr id="72" name="楕円 71"/>
        <xdr:cNvSpPr/>
      </xdr:nvSpPr>
      <xdr:spPr bwMode="auto">
        <a:xfrm>
          <a:off x="3556000" y="3002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126150</xdr:rowOff>
    </xdr:from>
    <xdr:ext cx="762000" cy="259045"/>
    <xdr:sp macro="" textlink="">
      <xdr:nvSpPr>
        <xdr:cNvPr id="73" name="テキスト ボックス 72"/>
        <xdr:cNvSpPr txBox="1"/>
      </xdr:nvSpPr>
      <xdr:spPr>
        <a:xfrm>
          <a:off x="3225800" y="308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46814</xdr:rowOff>
    </xdr:from>
    <xdr:to>
      <xdr:col>15</xdr:col>
      <xdr:colOff>101600</xdr:colOff>
      <xdr:row>17</xdr:row>
      <xdr:rowOff>148414</xdr:rowOff>
    </xdr:to>
    <xdr:sp macro="" textlink="">
      <xdr:nvSpPr>
        <xdr:cNvPr id="74" name="楕円 73"/>
        <xdr:cNvSpPr/>
      </xdr:nvSpPr>
      <xdr:spPr bwMode="auto">
        <a:xfrm>
          <a:off x="2857500" y="3009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133191</xdr:rowOff>
    </xdr:from>
    <xdr:ext cx="762000" cy="259045"/>
    <xdr:sp macro="" textlink="">
      <xdr:nvSpPr>
        <xdr:cNvPr id="75" name="テキスト ボックス 74"/>
        <xdr:cNvSpPr txBox="1"/>
      </xdr:nvSpPr>
      <xdr:spPr>
        <a:xfrm>
          <a:off x="2527300" y="30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2" name="テキスト ボックス 91"/>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101968</xdr:rowOff>
    </xdr:from>
    <xdr:to>
      <xdr:col>29</xdr:col>
      <xdr:colOff>127000</xdr:colOff>
      <xdr:row>38</xdr:row>
      <xdr:rowOff>76616</xdr:rowOff>
    </xdr:to>
    <xdr:cxnSp macro="">
      <xdr:nvCxnSpPr>
        <xdr:cNvPr id="102" name="直線コネクタ 101"/>
        <xdr:cNvCxnSpPr/>
      </xdr:nvCxnSpPr>
      <xdr:spPr bwMode="auto">
        <a:xfrm flipV="1">
          <a:off x="5651500" y="6369418"/>
          <a:ext cx="0" cy="1174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48693</xdr:rowOff>
    </xdr:from>
    <xdr:ext cx="762000" cy="259045"/>
    <xdr:sp macro="" textlink="">
      <xdr:nvSpPr>
        <xdr:cNvPr id="103" name="人口1人当たり決算額の推移最小値テキスト445"/>
        <xdr:cNvSpPr txBox="1"/>
      </xdr:nvSpPr>
      <xdr:spPr>
        <a:xfrm>
          <a:off x="5740400" y="75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76616</xdr:rowOff>
    </xdr:from>
    <xdr:to>
      <xdr:col>30</xdr:col>
      <xdr:colOff>25400</xdr:colOff>
      <xdr:row>38</xdr:row>
      <xdr:rowOff>76616</xdr:rowOff>
    </xdr:to>
    <xdr:cxnSp macro="">
      <xdr:nvCxnSpPr>
        <xdr:cNvPr id="104" name="直線コネクタ 103"/>
        <xdr:cNvCxnSpPr/>
      </xdr:nvCxnSpPr>
      <xdr:spPr bwMode="auto">
        <a:xfrm>
          <a:off x="5562600" y="7544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188345</xdr:rowOff>
    </xdr:from>
    <xdr:ext cx="762000" cy="259045"/>
    <xdr:sp macro="" textlink="">
      <xdr:nvSpPr>
        <xdr:cNvPr id="105" name="人口1人当たり決算額の推移最大値テキスト445"/>
        <xdr:cNvSpPr txBox="1"/>
      </xdr:nvSpPr>
      <xdr:spPr>
        <a:xfrm>
          <a:off x="5740400" y="611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101968</xdr:rowOff>
    </xdr:from>
    <xdr:to>
      <xdr:col>30</xdr:col>
      <xdr:colOff>25400</xdr:colOff>
      <xdr:row>34</xdr:row>
      <xdr:rowOff>101968</xdr:rowOff>
    </xdr:to>
    <xdr:cxnSp macro="">
      <xdr:nvCxnSpPr>
        <xdr:cNvPr id="106" name="直線コネクタ 105"/>
        <xdr:cNvCxnSpPr/>
      </xdr:nvCxnSpPr>
      <xdr:spPr bwMode="auto">
        <a:xfrm>
          <a:off x="5562600" y="6369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13020</xdr:rowOff>
    </xdr:from>
    <xdr:to>
      <xdr:col>29</xdr:col>
      <xdr:colOff>127000</xdr:colOff>
      <xdr:row>37</xdr:row>
      <xdr:rowOff>20952</xdr:rowOff>
    </xdr:to>
    <xdr:cxnSp macro="">
      <xdr:nvCxnSpPr>
        <xdr:cNvPr id="107" name="直線コネクタ 106"/>
        <xdr:cNvCxnSpPr/>
      </xdr:nvCxnSpPr>
      <xdr:spPr bwMode="auto">
        <a:xfrm>
          <a:off x="5003800" y="7137720"/>
          <a:ext cx="647700" cy="7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157215</xdr:rowOff>
    </xdr:from>
    <xdr:ext cx="762000" cy="259045"/>
    <xdr:sp macro="" textlink="">
      <xdr:nvSpPr>
        <xdr:cNvPr id="108" name="人口1人当たり決算額の推移平均値テキスト445"/>
        <xdr:cNvSpPr txBox="1"/>
      </xdr:nvSpPr>
      <xdr:spPr>
        <a:xfrm>
          <a:off x="5740400" y="67675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312138</xdr:rowOff>
    </xdr:from>
    <xdr:to>
      <xdr:col>29</xdr:col>
      <xdr:colOff>177800</xdr:colOff>
      <xdr:row>36</xdr:row>
      <xdr:rowOff>70838</xdr:rowOff>
    </xdr:to>
    <xdr:sp macro="" textlink="">
      <xdr:nvSpPr>
        <xdr:cNvPr id="109" name="フローチャート: 判断 108"/>
        <xdr:cNvSpPr/>
      </xdr:nvSpPr>
      <xdr:spPr bwMode="auto">
        <a:xfrm>
          <a:off x="5600700" y="6922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100826</xdr:rowOff>
    </xdr:from>
    <xdr:to>
      <xdr:col>26</xdr:col>
      <xdr:colOff>50800</xdr:colOff>
      <xdr:row>37</xdr:row>
      <xdr:rowOff>13020</xdr:rowOff>
    </xdr:to>
    <xdr:cxnSp macro="">
      <xdr:nvCxnSpPr>
        <xdr:cNvPr id="110" name="直線コネクタ 109"/>
        <xdr:cNvCxnSpPr/>
      </xdr:nvCxnSpPr>
      <xdr:spPr bwMode="auto">
        <a:xfrm>
          <a:off x="4305300" y="7054076"/>
          <a:ext cx="698500" cy="83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312069</xdr:rowOff>
    </xdr:from>
    <xdr:to>
      <xdr:col>26</xdr:col>
      <xdr:colOff>101600</xdr:colOff>
      <xdr:row>36</xdr:row>
      <xdr:rowOff>70769</xdr:rowOff>
    </xdr:to>
    <xdr:sp macro="" textlink="">
      <xdr:nvSpPr>
        <xdr:cNvPr id="111" name="フローチャート: 判断 110"/>
        <xdr:cNvSpPr/>
      </xdr:nvSpPr>
      <xdr:spPr bwMode="auto">
        <a:xfrm>
          <a:off x="4953000" y="6922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80946</xdr:rowOff>
    </xdr:from>
    <xdr:ext cx="736600" cy="259045"/>
    <xdr:sp macro="" textlink="">
      <xdr:nvSpPr>
        <xdr:cNvPr id="112" name="テキスト ボックス 111"/>
        <xdr:cNvSpPr txBox="1"/>
      </xdr:nvSpPr>
      <xdr:spPr>
        <a:xfrm>
          <a:off x="4622800" y="6691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100826</xdr:rowOff>
    </xdr:from>
    <xdr:to>
      <xdr:col>22</xdr:col>
      <xdr:colOff>114300</xdr:colOff>
      <xdr:row>36</xdr:row>
      <xdr:rowOff>131800</xdr:rowOff>
    </xdr:to>
    <xdr:cxnSp macro="">
      <xdr:nvCxnSpPr>
        <xdr:cNvPr id="113" name="直線コネクタ 112"/>
        <xdr:cNvCxnSpPr/>
      </xdr:nvCxnSpPr>
      <xdr:spPr bwMode="auto">
        <a:xfrm flipV="1">
          <a:off x="3606800" y="7054076"/>
          <a:ext cx="698500" cy="30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321785</xdr:rowOff>
    </xdr:from>
    <xdr:to>
      <xdr:col>22</xdr:col>
      <xdr:colOff>165100</xdr:colOff>
      <xdr:row>36</xdr:row>
      <xdr:rowOff>80485</xdr:rowOff>
    </xdr:to>
    <xdr:sp macro="" textlink="">
      <xdr:nvSpPr>
        <xdr:cNvPr id="114" name="フローチャート: 判断 113"/>
        <xdr:cNvSpPr/>
      </xdr:nvSpPr>
      <xdr:spPr bwMode="auto">
        <a:xfrm>
          <a:off x="4254500" y="6932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90662</xdr:rowOff>
    </xdr:from>
    <xdr:ext cx="762000" cy="259045"/>
    <xdr:sp macro="" textlink="">
      <xdr:nvSpPr>
        <xdr:cNvPr id="115" name="テキスト ボックス 114"/>
        <xdr:cNvSpPr txBox="1"/>
      </xdr:nvSpPr>
      <xdr:spPr>
        <a:xfrm>
          <a:off x="3924300" y="67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131800</xdr:rowOff>
    </xdr:from>
    <xdr:to>
      <xdr:col>18</xdr:col>
      <xdr:colOff>177800</xdr:colOff>
      <xdr:row>36</xdr:row>
      <xdr:rowOff>150751</xdr:rowOff>
    </xdr:to>
    <xdr:cxnSp macro="">
      <xdr:nvCxnSpPr>
        <xdr:cNvPr id="116" name="直線コネクタ 115"/>
        <xdr:cNvCxnSpPr/>
      </xdr:nvCxnSpPr>
      <xdr:spPr bwMode="auto">
        <a:xfrm flipV="1">
          <a:off x="2908300" y="7085050"/>
          <a:ext cx="698500" cy="18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306400</xdr:rowOff>
    </xdr:from>
    <xdr:to>
      <xdr:col>19</xdr:col>
      <xdr:colOff>38100</xdr:colOff>
      <xdr:row>36</xdr:row>
      <xdr:rowOff>65100</xdr:rowOff>
    </xdr:to>
    <xdr:sp macro="" textlink="">
      <xdr:nvSpPr>
        <xdr:cNvPr id="117" name="フローチャート: 判断 116"/>
        <xdr:cNvSpPr/>
      </xdr:nvSpPr>
      <xdr:spPr bwMode="auto">
        <a:xfrm>
          <a:off x="3556000" y="6916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75277</xdr:rowOff>
    </xdr:from>
    <xdr:ext cx="762000" cy="259045"/>
    <xdr:sp macro="" textlink="">
      <xdr:nvSpPr>
        <xdr:cNvPr id="118" name="テキスト ボックス 117"/>
        <xdr:cNvSpPr txBox="1"/>
      </xdr:nvSpPr>
      <xdr:spPr>
        <a:xfrm>
          <a:off x="3225800" y="66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300137</xdr:rowOff>
    </xdr:from>
    <xdr:to>
      <xdr:col>15</xdr:col>
      <xdr:colOff>101600</xdr:colOff>
      <xdr:row>36</xdr:row>
      <xdr:rowOff>58837</xdr:rowOff>
    </xdr:to>
    <xdr:sp macro="" textlink="">
      <xdr:nvSpPr>
        <xdr:cNvPr id="119" name="フローチャート: 判断 118"/>
        <xdr:cNvSpPr/>
      </xdr:nvSpPr>
      <xdr:spPr bwMode="auto">
        <a:xfrm>
          <a:off x="28575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69014</xdr:rowOff>
    </xdr:from>
    <xdr:ext cx="762000" cy="259045"/>
    <xdr:sp macro="" textlink="">
      <xdr:nvSpPr>
        <xdr:cNvPr id="120" name="テキスト ボックス 119"/>
        <xdr:cNvSpPr txBox="1"/>
      </xdr:nvSpPr>
      <xdr:spPr>
        <a:xfrm>
          <a:off x="2527300" y="667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141602</xdr:rowOff>
    </xdr:from>
    <xdr:to>
      <xdr:col>29</xdr:col>
      <xdr:colOff>177800</xdr:colOff>
      <xdr:row>37</xdr:row>
      <xdr:rowOff>71752</xdr:rowOff>
    </xdr:to>
    <xdr:sp macro="" textlink="">
      <xdr:nvSpPr>
        <xdr:cNvPr id="126" name="楕円 125"/>
        <xdr:cNvSpPr/>
      </xdr:nvSpPr>
      <xdr:spPr bwMode="auto">
        <a:xfrm>
          <a:off x="5600700" y="7094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113679</xdr:rowOff>
    </xdr:from>
    <xdr:ext cx="762000" cy="259045"/>
    <xdr:sp macro="" textlink="">
      <xdr:nvSpPr>
        <xdr:cNvPr id="127" name="人口1人当たり決算額の推移該当値テキスト445"/>
        <xdr:cNvSpPr txBox="1"/>
      </xdr:nvSpPr>
      <xdr:spPr>
        <a:xfrm>
          <a:off x="5740400" y="706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133670</xdr:rowOff>
    </xdr:from>
    <xdr:to>
      <xdr:col>26</xdr:col>
      <xdr:colOff>101600</xdr:colOff>
      <xdr:row>37</xdr:row>
      <xdr:rowOff>63820</xdr:rowOff>
    </xdr:to>
    <xdr:sp macro="" textlink="">
      <xdr:nvSpPr>
        <xdr:cNvPr id="128" name="楕円 127"/>
        <xdr:cNvSpPr/>
      </xdr:nvSpPr>
      <xdr:spPr bwMode="auto">
        <a:xfrm>
          <a:off x="4953000" y="7086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48597</xdr:rowOff>
    </xdr:from>
    <xdr:ext cx="736600" cy="259045"/>
    <xdr:sp macro="" textlink="">
      <xdr:nvSpPr>
        <xdr:cNvPr id="129" name="テキスト ボックス 128"/>
        <xdr:cNvSpPr txBox="1"/>
      </xdr:nvSpPr>
      <xdr:spPr>
        <a:xfrm>
          <a:off x="4622800" y="717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50026</xdr:rowOff>
    </xdr:from>
    <xdr:to>
      <xdr:col>22</xdr:col>
      <xdr:colOff>165100</xdr:colOff>
      <xdr:row>36</xdr:row>
      <xdr:rowOff>151626</xdr:rowOff>
    </xdr:to>
    <xdr:sp macro="" textlink="">
      <xdr:nvSpPr>
        <xdr:cNvPr id="130" name="楕円 129"/>
        <xdr:cNvSpPr/>
      </xdr:nvSpPr>
      <xdr:spPr bwMode="auto">
        <a:xfrm>
          <a:off x="4254500" y="7003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136403</xdr:rowOff>
    </xdr:from>
    <xdr:ext cx="762000" cy="259045"/>
    <xdr:sp macro="" textlink="">
      <xdr:nvSpPr>
        <xdr:cNvPr id="131" name="テキスト ボックス 130"/>
        <xdr:cNvSpPr txBox="1"/>
      </xdr:nvSpPr>
      <xdr:spPr>
        <a:xfrm>
          <a:off x="3924300" y="7089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81000</xdr:rowOff>
    </xdr:from>
    <xdr:to>
      <xdr:col>19</xdr:col>
      <xdr:colOff>38100</xdr:colOff>
      <xdr:row>37</xdr:row>
      <xdr:rowOff>11150</xdr:rowOff>
    </xdr:to>
    <xdr:sp macro="" textlink="">
      <xdr:nvSpPr>
        <xdr:cNvPr id="132" name="楕円 131"/>
        <xdr:cNvSpPr/>
      </xdr:nvSpPr>
      <xdr:spPr bwMode="auto">
        <a:xfrm>
          <a:off x="3556000" y="7034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167377</xdr:rowOff>
    </xdr:from>
    <xdr:ext cx="762000" cy="259045"/>
    <xdr:sp macro="" textlink="">
      <xdr:nvSpPr>
        <xdr:cNvPr id="133" name="テキスト ボックス 132"/>
        <xdr:cNvSpPr txBox="1"/>
      </xdr:nvSpPr>
      <xdr:spPr>
        <a:xfrm>
          <a:off x="3225800" y="712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99951</xdr:rowOff>
    </xdr:from>
    <xdr:to>
      <xdr:col>15</xdr:col>
      <xdr:colOff>101600</xdr:colOff>
      <xdr:row>37</xdr:row>
      <xdr:rowOff>30101</xdr:rowOff>
    </xdr:to>
    <xdr:sp macro="" textlink="">
      <xdr:nvSpPr>
        <xdr:cNvPr id="134" name="楕円 133"/>
        <xdr:cNvSpPr/>
      </xdr:nvSpPr>
      <xdr:spPr bwMode="auto">
        <a:xfrm>
          <a:off x="2857500" y="7053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14878</xdr:rowOff>
    </xdr:from>
    <xdr:ext cx="762000" cy="259045"/>
    <xdr:sp macro="" textlink="">
      <xdr:nvSpPr>
        <xdr:cNvPr id="135" name="テキスト ボックス 134"/>
        <xdr:cNvSpPr txBox="1"/>
      </xdr:nvSpPr>
      <xdr:spPr>
        <a:xfrm>
          <a:off x="2527300" y="7139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20,898
20,664
104.38
15,464,272
14,634,472
820,626
6,443,552
10,306,974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51876</xdr:rowOff>
    </xdr:from>
    <xdr:to>
      <xdr:col>24</xdr:col>
      <xdr:colOff>62865</xdr:colOff>
      <xdr:row>37</xdr:row>
      <xdr:rowOff>44557</xdr:rowOff>
    </xdr:to>
    <xdr:cxnSp macro="">
      <xdr:nvCxnSpPr>
        <xdr:cNvPr id="53" name="直線コネクタ 52"/>
        <xdr:cNvCxnSpPr/>
      </xdr:nvCxnSpPr>
      <xdr:spPr>
        <a:xfrm flipV="1">
          <a:off x="4633595" y="5195376"/>
          <a:ext cx="1270" cy="119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48384</xdr:rowOff>
    </xdr:from>
    <xdr:ext cx="534377" cy="259045"/>
    <xdr:sp macro="" textlink="">
      <xdr:nvSpPr>
        <xdr:cNvPr id="54" name="人件費最小値テキスト"/>
        <xdr:cNvSpPr txBox="1"/>
      </xdr:nvSpPr>
      <xdr:spPr>
        <a:xfrm>
          <a:off x="4686300" y="639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44557</xdr:rowOff>
    </xdr:from>
    <xdr:to>
      <xdr:col>24</xdr:col>
      <xdr:colOff>152400</xdr:colOff>
      <xdr:row>37</xdr:row>
      <xdr:rowOff>44557</xdr:rowOff>
    </xdr:to>
    <xdr:cxnSp macro="">
      <xdr:nvCxnSpPr>
        <xdr:cNvPr id="55" name="直線コネクタ 54"/>
        <xdr:cNvCxnSpPr/>
      </xdr:nvCxnSpPr>
      <xdr:spPr>
        <a:xfrm>
          <a:off x="4546600" y="638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170003</xdr:rowOff>
    </xdr:from>
    <xdr:ext cx="599010" cy="259045"/>
    <xdr:sp macro="" textlink="">
      <xdr:nvSpPr>
        <xdr:cNvPr id="56" name="人件費最大値テキスト"/>
        <xdr:cNvSpPr txBox="1"/>
      </xdr:nvSpPr>
      <xdr:spPr>
        <a:xfrm>
          <a:off x="4686300" y="497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51876</xdr:rowOff>
    </xdr:from>
    <xdr:to>
      <xdr:col>24</xdr:col>
      <xdr:colOff>152400</xdr:colOff>
      <xdr:row>30</xdr:row>
      <xdr:rowOff>51876</xdr:rowOff>
    </xdr:to>
    <xdr:cxnSp macro="">
      <xdr:nvCxnSpPr>
        <xdr:cNvPr id="57" name="直線コネクタ 56"/>
        <xdr:cNvCxnSpPr/>
      </xdr:nvCxnSpPr>
      <xdr:spPr>
        <a:xfrm>
          <a:off x="4546600" y="519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47268</xdr:rowOff>
    </xdr:from>
    <xdr:to>
      <xdr:col>24</xdr:col>
      <xdr:colOff>63500</xdr:colOff>
      <xdr:row>36</xdr:row>
      <xdr:rowOff>118646</xdr:rowOff>
    </xdr:to>
    <xdr:cxnSp macro="">
      <xdr:nvCxnSpPr>
        <xdr:cNvPr id="58" name="直線コネクタ 57"/>
        <xdr:cNvCxnSpPr/>
      </xdr:nvCxnSpPr>
      <xdr:spPr>
        <a:xfrm flipV="1">
          <a:off x="3797300" y="6219468"/>
          <a:ext cx="838200" cy="7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154414</xdr:rowOff>
    </xdr:from>
    <xdr:ext cx="534377" cy="259045"/>
    <xdr:sp macro="" textlink="">
      <xdr:nvSpPr>
        <xdr:cNvPr id="59" name="人件費平均値テキスト"/>
        <xdr:cNvSpPr txBox="1"/>
      </xdr:nvSpPr>
      <xdr:spPr>
        <a:xfrm>
          <a:off x="4686300" y="6155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4537</xdr:rowOff>
    </xdr:from>
    <xdr:to>
      <xdr:col>24</xdr:col>
      <xdr:colOff>114300</xdr:colOff>
      <xdr:row>36</xdr:row>
      <xdr:rowOff>106137</xdr:rowOff>
    </xdr:to>
    <xdr:sp macro="" textlink="">
      <xdr:nvSpPr>
        <xdr:cNvPr id="60" name="フローチャート: 判断 59"/>
        <xdr:cNvSpPr/>
      </xdr:nvSpPr>
      <xdr:spPr>
        <a:xfrm>
          <a:off x="4584700" y="617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118646</xdr:rowOff>
    </xdr:from>
    <xdr:to>
      <xdr:col>19</xdr:col>
      <xdr:colOff>177800</xdr:colOff>
      <xdr:row>36</xdr:row>
      <xdr:rowOff>129065</xdr:rowOff>
    </xdr:to>
    <xdr:cxnSp macro="">
      <xdr:nvCxnSpPr>
        <xdr:cNvPr id="61" name="直線コネクタ 60"/>
        <xdr:cNvCxnSpPr/>
      </xdr:nvCxnSpPr>
      <xdr:spPr>
        <a:xfrm flipV="1">
          <a:off x="2908300" y="6290846"/>
          <a:ext cx="889000" cy="1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42371</xdr:rowOff>
    </xdr:from>
    <xdr:to>
      <xdr:col>20</xdr:col>
      <xdr:colOff>38100</xdr:colOff>
      <xdr:row>36</xdr:row>
      <xdr:rowOff>143971</xdr:rowOff>
    </xdr:to>
    <xdr:sp macro="" textlink="">
      <xdr:nvSpPr>
        <xdr:cNvPr id="62" name="フローチャート: 判断 61"/>
        <xdr:cNvSpPr/>
      </xdr:nvSpPr>
      <xdr:spPr>
        <a:xfrm>
          <a:off x="37465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160498</xdr:rowOff>
    </xdr:from>
    <xdr:ext cx="534377" cy="259045"/>
    <xdr:sp macro="" textlink="">
      <xdr:nvSpPr>
        <xdr:cNvPr id="63" name="テキスト ボックス 62"/>
        <xdr:cNvSpPr txBox="1"/>
      </xdr:nvSpPr>
      <xdr:spPr>
        <a:xfrm>
          <a:off x="3530111" y="598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129065</xdr:rowOff>
    </xdr:from>
    <xdr:to>
      <xdr:col>15</xdr:col>
      <xdr:colOff>50800</xdr:colOff>
      <xdr:row>36</xdr:row>
      <xdr:rowOff>140207</xdr:rowOff>
    </xdr:to>
    <xdr:cxnSp macro="">
      <xdr:nvCxnSpPr>
        <xdr:cNvPr id="64" name="直線コネクタ 63"/>
        <xdr:cNvCxnSpPr/>
      </xdr:nvCxnSpPr>
      <xdr:spPr>
        <a:xfrm flipV="1">
          <a:off x="2019300" y="6301265"/>
          <a:ext cx="889000" cy="1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44648</xdr:rowOff>
    </xdr:from>
    <xdr:to>
      <xdr:col>15</xdr:col>
      <xdr:colOff>101600</xdr:colOff>
      <xdr:row>36</xdr:row>
      <xdr:rowOff>146248</xdr:rowOff>
    </xdr:to>
    <xdr:sp macro="" textlink="">
      <xdr:nvSpPr>
        <xdr:cNvPr id="65" name="フローチャート: 判断 64"/>
        <xdr:cNvSpPr/>
      </xdr:nvSpPr>
      <xdr:spPr>
        <a:xfrm>
          <a:off x="2857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162775</xdr:rowOff>
    </xdr:from>
    <xdr:ext cx="534377" cy="259045"/>
    <xdr:sp macro="" textlink="">
      <xdr:nvSpPr>
        <xdr:cNvPr id="66" name="テキスト ボックス 65"/>
        <xdr:cNvSpPr txBox="1"/>
      </xdr:nvSpPr>
      <xdr:spPr>
        <a:xfrm>
          <a:off x="2641111" y="599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140207</xdr:rowOff>
    </xdr:from>
    <xdr:to>
      <xdr:col>10</xdr:col>
      <xdr:colOff>114300</xdr:colOff>
      <xdr:row>36</xdr:row>
      <xdr:rowOff>154715</xdr:rowOff>
    </xdr:to>
    <xdr:cxnSp macro="">
      <xdr:nvCxnSpPr>
        <xdr:cNvPr id="67" name="直線コネクタ 66"/>
        <xdr:cNvCxnSpPr/>
      </xdr:nvCxnSpPr>
      <xdr:spPr>
        <a:xfrm flipV="1">
          <a:off x="1130300" y="6312407"/>
          <a:ext cx="889000" cy="1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45196</xdr:rowOff>
    </xdr:from>
    <xdr:to>
      <xdr:col>10</xdr:col>
      <xdr:colOff>165100</xdr:colOff>
      <xdr:row>36</xdr:row>
      <xdr:rowOff>146796</xdr:rowOff>
    </xdr:to>
    <xdr:sp macro="" textlink="">
      <xdr:nvSpPr>
        <xdr:cNvPr id="68" name="フローチャート: 判断 67"/>
        <xdr:cNvSpPr/>
      </xdr:nvSpPr>
      <xdr:spPr>
        <a:xfrm>
          <a:off x="1968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163323</xdr:rowOff>
    </xdr:from>
    <xdr:ext cx="534377" cy="259045"/>
    <xdr:sp macro="" textlink="">
      <xdr:nvSpPr>
        <xdr:cNvPr id="69" name="テキスト ボックス 68"/>
        <xdr:cNvSpPr txBox="1"/>
      </xdr:nvSpPr>
      <xdr:spPr>
        <a:xfrm>
          <a:off x="1752111" y="59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53307</xdr:rowOff>
    </xdr:from>
    <xdr:to>
      <xdr:col>6</xdr:col>
      <xdr:colOff>38100</xdr:colOff>
      <xdr:row>36</xdr:row>
      <xdr:rowOff>154907</xdr:rowOff>
    </xdr:to>
    <xdr:sp macro="" textlink="">
      <xdr:nvSpPr>
        <xdr:cNvPr id="70" name="フローチャート: 判断 69"/>
        <xdr:cNvSpPr/>
      </xdr:nvSpPr>
      <xdr:spPr>
        <a:xfrm>
          <a:off x="1079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171434</xdr:rowOff>
    </xdr:from>
    <xdr:ext cx="534377" cy="259045"/>
    <xdr:sp macro="" textlink="">
      <xdr:nvSpPr>
        <xdr:cNvPr id="71" name="テキスト ボックス 70"/>
        <xdr:cNvSpPr txBox="1"/>
      </xdr:nvSpPr>
      <xdr:spPr>
        <a:xfrm>
          <a:off x="863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167918</xdr:rowOff>
    </xdr:from>
    <xdr:to>
      <xdr:col>24</xdr:col>
      <xdr:colOff>114300</xdr:colOff>
      <xdr:row>36</xdr:row>
      <xdr:rowOff>98068</xdr:rowOff>
    </xdr:to>
    <xdr:sp macro="" textlink="">
      <xdr:nvSpPr>
        <xdr:cNvPr id="77" name="楕円 76"/>
        <xdr:cNvSpPr/>
      </xdr:nvSpPr>
      <xdr:spPr>
        <a:xfrm>
          <a:off x="4584700" y="61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19345</xdr:rowOff>
    </xdr:from>
    <xdr:ext cx="534377" cy="259045"/>
    <xdr:sp macro="" textlink="">
      <xdr:nvSpPr>
        <xdr:cNvPr id="78" name="人件費該当値テキスト"/>
        <xdr:cNvSpPr txBox="1"/>
      </xdr:nvSpPr>
      <xdr:spPr>
        <a:xfrm>
          <a:off x="4686300" y="602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67846</xdr:rowOff>
    </xdr:from>
    <xdr:to>
      <xdr:col>20</xdr:col>
      <xdr:colOff>38100</xdr:colOff>
      <xdr:row>36</xdr:row>
      <xdr:rowOff>169446</xdr:rowOff>
    </xdr:to>
    <xdr:sp macro="" textlink="">
      <xdr:nvSpPr>
        <xdr:cNvPr id="79" name="楕円 78"/>
        <xdr:cNvSpPr/>
      </xdr:nvSpPr>
      <xdr:spPr>
        <a:xfrm>
          <a:off x="3746500" y="624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160573</xdr:rowOff>
    </xdr:from>
    <xdr:ext cx="534377" cy="259045"/>
    <xdr:sp macro="" textlink="">
      <xdr:nvSpPr>
        <xdr:cNvPr id="80" name="テキスト ボックス 79"/>
        <xdr:cNvSpPr txBox="1"/>
      </xdr:nvSpPr>
      <xdr:spPr>
        <a:xfrm>
          <a:off x="3530111" y="633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78265</xdr:rowOff>
    </xdr:from>
    <xdr:to>
      <xdr:col>15</xdr:col>
      <xdr:colOff>101600</xdr:colOff>
      <xdr:row>37</xdr:row>
      <xdr:rowOff>8415</xdr:rowOff>
    </xdr:to>
    <xdr:sp macro="" textlink="">
      <xdr:nvSpPr>
        <xdr:cNvPr id="81" name="楕円 80"/>
        <xdr:cNvSpPr/>
      </xdr:nvSpPr>
      <xdr:spPr>
        <a:xfrm>
          <a:off x="2857500" y="625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170992</xdr:rowOff>
    </xdr:from>
    <xdr:ext cx="534377" cy="259045"/>
    <xdr:sp macro="" textlink="">
      <xdr:nvSpPr>
        <xdr:cNvPr id="82" name="テキスト ボックス 81"/>
        <xdr:cNvSpPr txBox="1"/>
      </xdr:nvSpPr>
      <xdr:spPr>
        <a:xfrm>
          <a:off x="2641111" y="634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89407</xdr:rowOff>
    </xdr:from>
    <xdr:to>
      <xdr:col>10</xdr:col>
      <xdr:colOff>165100</xdr:colOff>
      <xdr:row>37</xdr:row>
      <xdr:rowOff>19557</xdr:rowOff>
    </xdr:to>
    <xdr:sp macro="" textlink="">
      <xdr:nvSpPr>
        <xdr:cNvPr id="83" name="楕円 82"/>
        <xdr:cNvSpPr/>
      </xdr:nvSpPr>
      <xdr:spPr>
        <a:xfrm>
          <a:off x="1968500" y="626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10684</xdr:rowOff>
    </xdr:from>
    <xdr:ext cx="534377" cy="259045"/>
    <xdr:sp macro="" textlink="">
      <xdr:nvSpPr>
        <xdr:cNvPr id="84" name="テキスト ボックス 83"/>
        <xdr:cNvSpPr txBox="1"/>
      </xdr:nvSpPr>
      <xdr:spPr>
        <a:xfrm>
          <a:off x="1752111" y="635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103915</xdr:rowOff>
    </xdr:from>
    <xdr:to>
      <xdr:col>6</xdr:col>
      <xdr:colOff>38100</xdr:colOff>
      <xdr:row>37</xdr:row>
      <xdr:rowOff>34065</xdr:rowOff>
    </xdr:to>
    <xdr:sp macro="" textlink="">
      <xdr:nvSpPr>
        <xdr:cNvPr id="85" name="楕円 84"/>
        <xdr:cNvSpPr/>
      </xdr:nvSpPr>
      <xdr:spPr>
        <a:xfrm>
          <a:off x="1079500" y="627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25192</xdr:rowOff>
    </xdr:from>
    <xdr:ext cx="534377" cy="259045"/>
    <xdr:sp macro="" textlink="">
      <xdr:nvSpPr>
        <xdr:cNvPr id="86" name="テキスト ボックス 85"/>
        <xdr:cNvSpPr txBox="1"/>
      </xdr:nvSpPr>
      <xdr:spPr>
        <a:xfrm>
          <a:off x="863111" y="636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9" name="テキスト ボックス 98"/>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62296</xdr:rowOff>
    </xdr:from>
    <xdr:to>
      <xdr:col>24</xdr:col>
      <xdr:colOff>62865</xdr:colOff>
      <xdr:row>58</xdr:row>
      <xdr:rowOff>107614</xdr:rowOff>
    </xdr:to>
    <xdr:cxnSp macro="">
      <xdr:nvCxnSpPr>
        <xdr:cNvPr id="109" name="直線コネクタ 108"/>
        <xdr:cNvCxnSpPr/>
      </xdr:nvCxnSpPr>
      <xdr:spPr>
        <a:xfrm flipV="1">
          <a:off x="4633595" y="8634796"/>
          <a:ext cx="1270" cy="141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111441</xdr:rowOff>
    </xdr:from>
    <xdr:ext cx="534377" cy="259045"/>
    <xdr:sp macro="" textlink="">
      <xdr:nvSpPr>
        <xdr:cNvPr id="110" name="物件費最小値テキスト"/>
        <xdr:cNvSpPr txBox="1"/>
      </xdr:nvSpPr>
      <xdr:spPr>
        <a:xfrm>
          <a:off x="4686300" y="1005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107614</xdr:rowOff>
    </xdr:from>
    <xdr:to>
      <xdr:col>24</xdr:col>
      <xdr:colOff>152400</xdr:colOff>
      <xdr:row>58</xdr:row>
      <xdr:rowOff>107614</xdr:rowOff>
    </xdr:to>
    <xdr:cxnSp macro="">
      <xdr:nvCxnSpPr>
        <xdr:cNvPr id="111" name="直線コネクタ 110"/>
        <xdr:cNvCxnSpPr/>
      </xdr:nvCxnSpPr>
      <xdr:spPr>
        <a:xfrm>
          <a:off x="4546600" y="10051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8973</xdr:rowOff>
    </xdr:from>
    <xdr:ext cx="599010" cy="259045"/>
    <xdr:sp macro="" textlink="">
      <xdr:nvSpPr>
        <xdr:cNvPr id="112" name="物件費最大値テキスト"/>
        <xdr:cNvSpPr txBox="1"/>
      </xdr:nvSpPr>
      <xdr:spPr>
        <a:xfrm>
          <a:off x="4686300" y="841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62296</xdr:rowOff>
    </xdr:from>
    <xdr:to>
      <xdr:col>24</xdr:col>
      <xdr:colOff>152400</xdr:colOff>
      <xdr:row>50</xdr:row>
      <xdr:rowOff>62296</xdr:rowOff>
    </xdr:to>
    <xdr:cxnSp macro="">
      <xdr:nvCxnSpPr>
        <xdr:cNvPr id="113" name="直線コネクタ 112"/>
        <xdr:cNvCxnSpPr/>
      </xdr:nvCxnSpPr>
      <xdr:spPr>
        <a:xfrm>
          <a:off x="4546600" y="863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40058</xdr:rowOff>
    </xdr:from>
    <xdr:to>
      <xdr:col>24</xdr:col>
      <xdr:colOff>63500</xdr:colOff>
      <xdr:row>57</xdr:row>
      <xdr:rowOff>46349</xdr:rowOff>
    </xdr:to>
    <xdr:cxnSp macro="">
      <xdr:nvCxnSpPr>
        <xdr:cNvPr id="114" name="直線コネクタ 113"/>
        <xdr:cNvCxnSpPr/>
      </xdr:nvCxnSpPr>
      <xdr:spPr>
        <a:xfrm>
          <a:off x="3797300" y="9812708"/>
          <a:ext cx="838200" cy="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136045</xdr:rowOff>
    </xdr:from>
    <xdr:ext cx="534377" cy="259045"/>
    <xdr:sp macro="" textlink="">
      <xdr:nvSpPr>
        <xdr:cNvPr id="115" name="物件費平均値テキスト"/>
        <xdr:cNvSpPr txBox="1"/>
      </xdr:nvSpPr>
      <xdr:spPr>
        <a:xfrm>
          <a:off x="4686300" y="95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113168</xdr:rowOff>
    </xdr:from>
    <xdr:to>
      <xdr:col>24</xdr:col>
      <xdr:colOff>114300</xdr:colOff>
      <xdr:row>57</xdr:row>
      <xdr:rowOff>43318</xdr:rowOff>
    </xdr:to>
    <xdr:sp macro="" textlink="">
      <xdr:nvSpPr>
        <xdr:cNvPr id="116" name="フローチャート: 判断 115"/>
        <xdr:cNvSpPr/>
      </xdr:nvSpPr>
      <xdr:spPr>
        <a:xfrm>
          <a:off x="4584700" y="97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40058</xdr:rowOff>
    </xdr:from>
    <xdr:to>
      <xdr:col>19</xdr:col>
      <xdr:colOff>177800</xdr:colOff>
      <xdr:row>57</xdr:row>
      <xdr:rowOff>68559</xdr:rowOff>
    </xdr:to>
    <xdr:cxnSp macro="">
      <xdr:nvCxnSpPr>
        <xdr:cNvPr id="117" name="直線コネクタ 116"/>
        <xdr:cNvCxnSpPr/>
      </xdr:nvCxnSpPr>
      <xdr:spPr>
        <a:xfrm flipV="1">
          <a:off x="2908300" y="9812708"/>
          <a:ext cx="889000" cy="2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37794</xdr:rowOff>
    </xdr:from>
    <xdr:to>
      <xdr:col>20</xdr:col>
      <xdr:colOff>38100</xdr:colOff>
      <xdr:row>57</xdr:row>
      <xdr:rowOff>139394</xdr:rowOff>
    </xdr:to>
    <xdr:sp macro="" textlink="">
      <xdr:nvSpPr>
        <xdr:cNvPr id="118" name="フローチャート: 判断 117"/>
        <xdr:cNvSpPr/>
      </xdr:nvSpPr>
      <xdr:spPr>
        <a:xfrm>
          <a:off x="3746500" y="981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130521</xdr:rowOff>
    </xdr:from>
    <xdr:ext cx="534377" cy="259045"/>
    <xdr:sp macro="" textlink="">
      <xdr:nvSpPr>
        <xdr:cNvPr id="119" name="テキスト ボックス 118"/>
        <xdr:cNvSpPr txBox="1"/>
      </xdr:nvSpPr>
      <xdr:spPr>
        <a:xfrm>
          <a:off x="3530111" y="990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68559</xdr:rowOff>
    </xdr:from>
    <xdr:to>
      <xdr:col>15</xdr:col>
      <xdr:colOff>50800</xdr:colOff>
      <xdr:row>58</xdr:row>
      <xdr:rowOff>12480</xdr:rowOff>
    </xdr:to>
    <xdr:cxnSp macro="">
      <xdr:nvCxnSpPr>
        <xdr:cNvPr id="120" name="直線コネクタ 119"/>
        <xdr:cNvCxnSpPr/>
      </xdr:nvCxnSpPr>
      <xdr:spPr>
        <a:xfrm flipV="1">
          <a:off x="2019300" y="9841209"/>
          <a:ext cx="889000" cy="11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65409</xdr:rowOff>
    </xdr:from>
    <xdr:to>
      <xdr:col>15</xdr:col>
      <xdr:colOff>101600</xdr:colOff>
      <xdr:row>57</xdr:row>
      <xdr:rowOff>167009</xdr:rowOff>
    </xdr:to>
    <xdr:sp macro="" textlink="">
      <xdr:nvSpPr>
        <xdr:cNvPr id="121" name="フローチャート: 判断 120"/>
        <xdr:cNvSpPr/>
      </xdr:nvSpPr>
      <xdr:spPr>
        <a:xfrm>
          <a:off x="2857500" y="983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158136</xdr:rowOff>
    </xdr:from>
    <xdr:ext cx="534377" cy="259045"/>
    <xdr:sp macro="" textlink="">
      <xdr:nvSpPr>
        <xdr:cNvPr id="122" name="テキスト ボックス 121"/>
        <xdr:cNvSpPr txBox="1"/>
      </xdr:nvSpPr>
      <xdr:spPr>
        <a:xfrm>
          <a:off x="2641111" y="993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12480</xdr:rowOff>
    </xdr:from>
    <xdr:to>
      <xdr:col>10</xdr:col>
      <xdr:colOff>114300</xdr:colOff>
      <xdr:row>58</xdr:row>
      <xdr:rowOff>46212</xdr:rowOff>
    </xdr:to>
    <xdr:cxnSp macro="">
      <xdr:nvCxnSpPr>
        <xdr:cNvPr id="123" name="直線コネクタ 122"/>
        <xdr:cNvCxnSpPr/>
      </xdr:nvCxnSpPr>
      <xdr:spPr>
        <a:xfrm flipV="1">
          <a:off x="1130300" y="9956580"/>
          <a:ext cx="889000" cy="3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88370</xdr:rowOff>
    </xdr:from>
    <xdr:to>
      <xdr:col>10</xdr:col>
      <xdr:colOff>165100</xdr:colOff>
      <xdr:row>58</xdr:row>
      <xdr:rowOff>18520</xdr:rowOff>
    </xdr:to>
    <xdr:sp macro="" textlink="">
      <xdr:nvSpPr>
        <xdr:cNvPr id="124" name="フローチャート: 判断 123"/>
        <xdr:cNvSpPr/>
      </xdr:nvSpPr>
      <xdr:spPr>
        <a:xfrm>
          <a:off x="1968500" y="986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35047</xdr:rowOff>
    </xdr:from>
    <xdr:ext cx="534377" cy="259045"/>
    <xdr:sp macro="" textlink="">
      <xdr:nvSpPr>
        <xdr:cNvPr id="125" name="テキスト ボックス 124"/>
        <xdr:cNvSpPr txBox="1"/>
      </xdr:nvSpPr>
      <xdr:spPr>
        <a:xfrm>
          <a:off x="1752111" y="963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94194</xdr:rowOff>
    </xdr:from>
    <xdr:to>
      <xdr:col>6</xdr:col>
      <xdr:colOff>38100</xdr:colOff>
      <xdr:row>58</xdr:row>
      <xdr:rowOff>24344</xdr:rowOff>
    </xdr:to>
    <xdr:sp macro="" textlink="">
      <xdr:nvSpPr>
        <xdr:cNvPr id="126" name="フローチャート: 判断 125"/>
        <xdr:cNvSpPr/>
      </xdr:nvSpPr>
      <xdr:spPr>
        <a:xfrm>
          <a:off x="1079500" y="986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40871</xdr:rowOff>
    </xdr:from>
    <xdr:ext cx="534377" cy="259045"/>
    <xdr:sp macro="" textlink="">
      <xdr:nvSpPr>
        <xdr:cNvPr id="127" name="テキスト ボックス 126"/>
        <xdr:cNvSpPr txBox="1"/>
      </xdr:nvSpPr>
      <xdr:spPr>
        <a:xfrm>
          <a:off x="863111" y="964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166999</xdr:rowOff>
    </xdr:from>
    <xdr:to>
      <xdr:col>24</xdr:col>
      <xdr:colOff>114300</xdr:colOff>
      <xdr:row>57</xdr:row>
      <xdr:rowOff>97149</xdr:rowOff>
    </xdr:to>
    <xdr:sp macro="" textlink="">
      <xdr:nvSpPr>
        <xdr:cNvPr id="133" name="楕円 132"/>
        <xdr:cNvSpPr/>
      </xdr:nvSpPr>
      <xdr:spPr>
        <a:xfrm>
          <a:off x="4584700" y="97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145426</xdr:rowOff>
    </xdr:from>
    <xdr:ext cx="534377" cy="259045"/>
    <xdr:sp macro="" textlink="">
      <xdr:nvSpPr>
        <xdr:cNvPr id="134" name="物件費該当値テキスト"/>
        <xdr:cNvSpPr txBox="1"/>
      </xdr:nvSpPr>
      <xdr:spPr>
        <a:xfrm>
          <a:off x="4686300" y="974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160708</xdr:rowOff>
    </xdr:from>
    <xdr:to>
      <xdr:col>20</xdr:col>
      <xdr:colOff>38100</xdr:colOff>
      <xdr:row>57</xdr:row>
      <xdr:rowOff>90858</xdr:rowOff>
    </xdr:to>
    <xdr:sp macro="" textlink="">
      <xdr:nvSpPr>
        <xdr:cNvPr id="135" name="楕円 134"/>
        <xdr:cNvSpPr/>
      </xdr:nvSpPr>
      <xdr:spPr>
        <a:xfrm>
          <a:off x="3746500" y="976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107385</xdr:rowOff>
    </xdr:from>
    <xdr:ext cx="534377" cy="259045"/>
    <xdr:sp macro="" textlink="">
      <xdr:nvSpPr>
        <xdr:cNvPr id="136" name="テキスト ボックス 135"/>
        <xdr:cNvSpPr txBox="1"/>
      </xdr:nvSpPr>
      <xdr:spPr>
        <a:xfrm>
          <a:off x="3530111" y="953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17759</xdr:rowOff>
    </xdr:from>
    <xdr:to>
      <xdr:col>15</xdr:col>
      <xdr:colOff>101600</xdr:colOff>
      <xdr:row>57</xdr:row>
      <xdr:rowOff>119359</xdr:rowOff>
    </xdr:to>
    <xdr:sp macro="" textlink="">
      <xdr:nvSpPr>
        <xdr:cNvPr id="137" name="楕円 136"/>
        <xdr:cNvSpPr/>
      </xdr:nvSpPr>
      <xdr:spPr>
        <a:xfrm>
          <a:off x="2857500" y="979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135886</xdr:rowOff>
    </xdr:from>
    <xdr:ext cx="534377" cy="259045"/>
    <xdr:sp macro="" textlink="">
      <xdr:nvSpPr>
        <xdr:cNvPr id="138" name="テキスト ボックス 137"/>
        <xdr:cNvSpPr txBox="1"/>
      </xdr:nvSpPr>
      <xdr:spPr>
        <a:xfrm>
          <a:off x="2641111" y="956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133130</xdr:rowOff>
    </xdr:from>
    <xdr:to>
      <xdr:col>10</xdr:col>
      <xdr:colOff>165100</xdr:colOff>
      <xdr:row>58</xdr:row>
      <xdr:rowOff>63280</xdr:rowOff>
    </xdr:to>
    <xdr:sp macro="" textlink="">
      <xdr:nvSpPr>
        <xdr:cNvPr id="139" name="楕円 138"/>
        <xdr:cNvSpPr/>
      </xdr:nvSpPr>
      <xdr:spPr>
        <a:xfrm>
          <a:off x="1968500" y="99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54407</xdr:rowOff>
    </xdr:from>
    <xdr:ext cx="534377" cy="259045"/>
    <xdr:sp macro="" textlink="">
      <xdr:nvSpPr>
        <xdr:cNvPr id="140" name="テキスト ボックス 139"/>
        <xdr:cNvSpPr txBox="1"/>
      </xdr:nvSpPr>
      <xdr:spPr>
        <a:xfrm>
          <a:off x="1752111" y="999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166862</xdr:rowOff>
    </xdr:from>
    <xdr:to>
      <xdr:col>6</xdr:col>
      <xdr:colOff>38100</xdr:colOff>
      <xdr:row>58</xdr:row>
      <xdr:rowOff>97012</xdr:rowOff>
    </xdr:to>
    <xdr:sp macro="" textlink="">
      <xdr:nvSpPr>
        <xdr:cNvPr id="141" name="楕円 140"/>
        <xdr:cNvSpPr/>
      </xdr:nvSpPr>
      <xdr:spPr>
        <a:xfrm>
          <a:off x="1079500" y="993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88139</xdr:rowOff>
    </xdr:from>
    <xdr:ext cx="534377" cy="259045"/>
    <xdr:sp macro="" textlink="">
      <xdr:nvSpPr>
        <xdr:cNvPr id="142" name="テキスト ボックス 141"/>
        <xdr:cNvSpPr txBox="1"/>
      </xdr:nvSpPr>
      <xdr:spPr>
        <a:xfrm>
          <a:off x="863111" y="1003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139853</xdr:rowOff>
    </xdr:from>
    <xdr:to>
      <xdr:col>24</xdr:col>
      <xdr:colOff>62865</xdr:colOff>
      <xdr:row>79</xdr:row>
      <xdr:rowOff>18695</xdr:rowOff>
    </xdr:to>
    <xdr:cxnSp macro="">
      <xdr:nvCxnSpPr>
        <xdr:cNvPr id="166" name="直線コネクタ 165"/>
        <xdr:cNvCxnSpPr/>
      </xdr:nvCxnSpPr>
      <xdr:spPr>
        <a:xfrm flipV="1">
          <a:off x="4633595" y="12141353"/>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22522</xdr:rowOff>
    </xdr:from>
    <xdr:ext cx="469744" cy="259045"/>
    <xdr:sp macro="" textlink="">
      <xdr:nvSpPr>
        <xdr:cNvPr id="167" name="維持補修費最小値テキスト"/>
        <xdr:cNvSpPr txBox="1"/>
      </xdr:nvSpPr>
      <xdr:spPr>
        <a:xfrm>
          <a:off x="4686300" y="1356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18695</xdr:rowOff>
    </xdr:from>
    <xdr:to>
      <xdr:col>24</xdr:col>
      <xdr:colOff>152400</xdr:colOff>
      <xdr:row>79</xdr:row>
      <xdr:rowOff>18695</xdr:rowOff>
    </xdr:to>
    <xdr:cxnSp macro="">
      <xdr:nvCxnSpPr>
        <xdr:cNvPr id="168" name="直線コネクタ 167"/>
        <xdr:cNvCxnSpPr/>
      </xdr:nvCxnSpPr>
      <xdr:spPr>
        <a:xfrm>
          <a:off x="4546600" y="13563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86530</xdr:rowOff>
    </xdr:from>
    <xdr:ext cx="534377" cy="259045"/>
    <xdr:sp macro="" textlink="">
      <xdr:nvSpPr>
        <xdr:cNvPr id="169" name="維持補修費最大値テキスト"/>
        <xdr:cNvSpPr txBox="1"/>
      </xdr:nvSpPr>
      <xdr:spPr>
        <a:xfrm>
          <a:off x="4686300" y="1191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139853</xdr:rowOff>
    </xdr:from>
    <xdr:to>
      <xdr:col>24</xdr:col>
      <xdr:colOff>152400</xdr:colOff>
      <xdr:row>70</xdr:row>
      <xdr:rowOff>139853</xdr:rowOff>
    </xdr:to>
    <xdr:cxnSp macro="">
      <xdr:nvCxnSpPr>
        <xdr:cNvPr id="170" name="直線コネクタ 169"/>
        <xdr:cNvCxnSpPr/>
      </xdr:nvCxnSpPr>
      <xdr:spPr>
        <a:xfrm>
          <a:off x="4546600" y="1214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116060</xdr:rowOff>
    </xdr:from>
    <xdr:to>
      <xdr:col>24</xdr:col>
      <xdr:colOff>63500</xdr:colOff>
      <xdr:row>78</xdr:row>
      <xdr:rowOff>147358</xdr:rowOff>
    </xdr:to>
    <xdr:cxnSp macro="">
      <xdr:nvCxnSpPr>
        <xdr:cNvPr id="171" name="直線コネクタ 170"/>
        <xdr:cNvCxnSpPr/>
      </xdr:nvCxnSpPr>
      <xdr:spPr>
        <a:xfrm flipV="1">
          <a:off x="3797300" y="13489160"/>
          <a:ext cx="838200" cy="3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33653</xdr:rowOff>
    </xdr:from>
    <xdr:ext cx="469744" cy="259045"/>
    <xdr:sp macro="" textlink="">
      <xdr:nvSpPr>
        <xdr:cNvPr id="172" name="維持補修費平均値テキスト"/>
        <xdr:cNvSpPr txBox="1"/>
      </xdr:nvSpPr>
      <xdr:spPr>
        <a:xfrm>
          <a:off x="4686300" y="13235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10776</xdr:rowOff>
    </xdr:from>
    <xdr:to>
      <xdr:col>24</xdr:col>
      <xdr:colOff>114300</xdr:colOff>
      <xdr:row>78</xdr:row>
      <xdr:rowOff>112376</xdr:rowOff>
    </xdr:to>
    <xdr:sp macro="" textlink="">
      <xdr:nvSpPr>
        <xdr:cNvPr id="173" name="フローチャート: 判断 172"/>
        <xdr:cNvSpPr/>
      </xdr:nvSpPr>
      <xdr:spPr>
        <a:xfrm>
          <a:off x="4584700" y="1338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147358</xdr:rowOff>
    </xdr:from>
    <xdr:to>
      <xdr:col>19</xdr:col>
      <xdr:colOff>177800</xdr:colOff>
      <xdr:row>78</xdr:row>
      <xdr:rowOff>171114</xdr:rowOff>
    </xdr:to>
    <xdr:cxnSp macro="">
      <xdr:nvCxnSpPr>
        <xdr:cNvPr id="174" name="直線コネクタ 173"/>
        <xdr:cNvCxnSpPr/>
      </xdr:nvCxnSpPr>
      <xdr:spPr>
        <a:xfrm flipV="1">
          <a:off x="2908300" y="13520458"/>
          <a:ext cx="889000" cy="2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49028</xdr:rowOff>
    </xdr:from>
    <xdr:to>
      <xdr:col>20</xdr:col>
      <xdr:colOff>38100</xdr:colOff>
      <xdr:row>78</xdr:row>
      <xdr:rowOff>150628</xdr:rowOff>
    </xdr:to>
    <xdr:sp macro="" textlink="">
      <xdr:nvSpPr>
        <xdr:cNvPr id="175" name="フローチャート: 判断 174"/>
        <xdr:cNvSpPr/>
      </xdr:nvSpPr>
      <xdr:spPr>
        <a:xfrm>
          <a:off x="3746500" y="1342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167155</xdr:rowOff>
    </xdr:from>
    <xdr:ext cx="469744" cy="259045"/>
    <xdr:sp macro="" textlink="">
      <xdr:nvSpPr>
        <xdr:cNvPr id="176" name="テキスト ボックス 175"/>
        <xdr:cNvSpPr txBox="1"/>
      </xdr:nvSpPr>
      <xdr:spPr>
        <a:xfrm>
          <a:off x="3562428" y="1319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154445</xdr:rowOff>
    </xdr:from>
    <xdr:to>
      <xdr:col>15</xdr:col>
      <xdr:colOff>50800</xdr:colOff>
      <xdr:row>78</xdr:row>
      <xdr:rowOff>171114</xdr:rowOff>
    </xdr:to>
    <xdr:cxnSp macro="">
      <xdr:nvCxnSpPr>
        <xdr:cNvPr id="177" name="直線コネクタ 176"/>
        <xdr:cNvCxnSpPr/>
      </xdr:nvCxnSpPr>
      <xdr:spPr>
        <a:xfrm>
          <a:off x="2019300" y="13527545"/>
          <a:ext cx="889000" cy="1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42304</xdr:rowOff>
    </xdr:from>
    <xdr:to>
      <xdr:col>15</xdr:col>
      <xdr:colOff>101600</xdr:colOff>
      <xdr:row>78</xdr:row>
      <xdr:rowOff>143904</xdr:rowOff>
    </xdr:to>
    <xdr:sp macro="" textlink="">
      <xdr:nvSpPr>
        <xdr:cNvPr id="178" name="フローチャート: 判断 177"/>
        <xdr:cNvSpPr/>
      </xdr:nvSpPr>
      <xdr:spPr>
        <a:xfrm>
          <a:off x="2857500" y="134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160431</xdr:rowOff>
    </xdr:from>
    <xdr:ext cx="469744" cy="259045"/>
    <xdr:sp macro="" textlink="">
      <xdr:nvSpPr>
        <xdr:cNvPr id="179" name="テキスト ボックス 178"/>
        <xdr:cNvSpPr txBox="1"/>
      </xdr:nvSpPr>
      <xdr:spPr>
        <a:xfrm>
          <a:off x="2673428" y="131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154445</xdr:rowOff>
    </xdr:from>
    <xdr:to>
      <xdr:col>10</xdr:col>
      <xdr:colOff>114300</xdr:colOff>
      <xdr:row>78</xdr:row>
      <xdr:rowOff>166979</xdr:rowOff>
    </xdr:to>
    <xdr:cxnSp macro="">
      <xdr:nvCxnSpPr>
        <xdr:cNvPr id="180" name="直線コネクタ 179"/>
        <xdr:cNvCxnSpPr/>
      </xdr:nvCxnSpPr>
      <xdr:spPr>
        <a:xfrm flipV="1">
          <a:off x="1130300" y="13527545"/>
          <a:ext cx="889000" cy="1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29674</xdr:rowOff>
    </xdr:from>
    <xdr:to>
      <xdr:col>10</xdr:col>
      <xdr:colOff>165100</xdr:colOff>
      <xdr:row>78</xdr:row>
      <xdr:rowOff>131274</xdr:rowOff>
    </xdr:to>
    <xdr:sp macro="" textlink="">
      <xdr:nvSpPr>
        <xdr:cNvPr id="181" name="フローチャート: 判断 180"/>
        <xdr:cNvSpPr/>
      </xdr:nvSpPr>
      <xdr:spPr>
        <a:xfrm>
          <a:off x="1968500" y="134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147801</xdr:rowOff>
    </xdr:from>
    <xdr:ext cx="469744" cy="259045"/>
    <xdr:sp macro="" textlink="">
      <xdr:nvSpPr>
        <xdr:cNvPr id="182" name="テキスト ボックス 181"/>
        <xdr:cNvSpPr txBox="1"/>
      </xdr:nvSpPr>
      <xdr:spPr>
        <a:xfrm>
          <a:off x="1784428" y="1317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46189</xdr:rowOff>
    </xdr:from>
    <xdr:to>
      <xdr:col>6</xdr:col>
      <xdr:colOff>38100</xdr:colOff>
      <xdr:row>78</xdr:row>
      <xdr:rowOff>147789</xdr:rowOff>
    </xdr:to>
    <xdr:sp macro="" textlink="">
      <xdr:nvSpPr>
        <xdr:cNvPr id="183" name="フローチャート: 判断 182"/>
        <xdr:cNvSpPr/>
      </xdr:nvSpPr>
      <xdr:spPr>
        <a:xfrm>
          <a:off x="1079500" y="134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164316</xdr:rowOff>
    </xdr:from>
    <xdr:ext cx="469744" cy="259045"/>
    <xdr:sp macro="" textlink="">
      <xdr:nvSpPr>
        <xdr:cNvPr id="184" name="テキスト ボックス 183"/>
        <xdr:cNvSpPr txBox="1"/>
      </xdr:nvSpPr>
      <xdr:spPr>
        <a:xfrm>
          <a:off x="895428" y="1319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65260</xdr:rowOff>
    </xdr:from>
    <xdr:to>
      <xdr:col>24</xdr:col>
      <xdr:colOff>114300</xdr:colOff>
      <xdr:row>78</xdr:row>
      <xdr:rowOff>166860</xdr:rowOff>
    </xdr:to>
    <xdr:sp macro="" textlink="">
      <xdr:nvSpPr>
        <xdr:cNvPr id="190" name="楕円 189"/>
        <xdr:cNvSpPr/>
      </xdr:nvSpPr>
      <xdr:spPr>
        <a:xfrm>
          <a:off x="4584700" y="134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160654</xdr:rowOff>
    </xdr:from>
    <xdr:ext cx="469744" cy="259045"/>
    <xdr:sp macro="" textlink="">
      <xdr:nvSpPr>
        <xdr:cNvPr id="191" name="維持補修費該当値テキスト"/>
        <xdr:cNvSpPr txBox="1"/>
      </xdr:nvSpPr>
      <xdr:spPr>
        <a:xfrm>
          <a:off x="4686300" y="1336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96558</xdr:rowOff>
    </xdr:from>
    <xdr:to>
      <xdr:col>20</xdr:col>
      <xdr:colOff>38100</xdr:colOff>
      <xdr:row>79</xdr:row>
      <xdr:rowOff>26708</xdr:rowOff>
    </xdr:to>
    <xdr:sp macro="" textlink="">
      <xdr:nvSpPr>
        <xdr:cNvPr id="192" name="楕円 191"/>
        <xdr:cNvSpPr/>
      </xdr:nvSpPr>
      <xdr:spPr>
        <a:xfrm>
          <a:off x="3746500" y="134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17835</xdr:rowOff>
    </xdr:from>
    <xdr:ext cx="469744" cy="259045"/>
    <xdr:sp macro="" textlink="">
      <xdr:nvSpPr>
        <xdr:cNvPr id="193" name="テキスト ボックス 192"/>
        <xdr:cNvSpPr txBox="1"/>
      </xdr:nvSpPr>
      <xdr:spPr>
        <a:xfrm>
          <a:off x="3562428" y="13562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120314</xdr:rowOff>
    </xdr:from>
    <xdr:to>
      <xdr:col>15</xdr:col>
      <xdr:colOff>101600</xdr:colOff>
      <xdr:row>79</xdr:row>
      <xdr:rowOff>50464</xdr:rowOff>
    </xdr:to>
    <xdr:sp macro="" textlink="">
      <xdr:nvSpPr>
        <xdr:cNvPr id="194" name="楕円 193"/>
        <xdr:cNvSpPr/>
      </xdr:nvSpPr>
      <xdr:spPr>
        <a:xfrm>
          <a:off x="2857500" y="1349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41591</xdr:rowOff>
    </xdr:from>
    <xdr:ext cx="469744" cy="259045"/>
    <xdr:sp macro="" textlink="">
      <xdr:nvSpPr>
        <xdr:cNvPr id="195" name="テキスト ボックス 194"/>
        <xdr:cNvSpPr txBox="1"/>
      </xdr:nvSpPr>
      <xdr:spPr>
        <a:xfrm>
          <a:off x="2673428" y="1358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103645</xdr:rowOff>
    </xdr:from>
    <xdr:to>
      <xdr:col>10</xdr:col>
      <xdr:colOff>165100</xdr:colOff>
      <xdr:row>79</xdr:row>
      <xdr:rowOff>33795</xdr:rowOff>
    </xdr:to>
    <xdr:sp macro="" textlink="">
      <xdr:nvSpPr>
        <xdr:cNvPr id="196" name="楕円 195"/>
        <xdr:cNvSpPr/>
      </xdr:nvSpPr>
      <xdr:spPr>
        <a:xfrm>
          <a:off x="1968500" y="134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24922</xdr:rowOff>
    </xdr:from>
    <xdr:ext cx="469744" cy="259045"/>
    <xdr:sp macro="" textlink="">
      <xdr:nvSpPr>
        <xdr:cNvPr id="197" name="テキスト ボックス 196"/>
        <xdr:cNvSpPr txBox="1"/>
      </xdr:nvSpPr>
      <xdr:spPr>
        <a:xfrm>
          <a:off x="1784428" y="1356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116179</xdr:rowOff>
    </xdr:from>
    <xdr:to>
      <xdr:col>6</xdr:col>
      <xdr:colOff>38100</xdr:colOff>
      <xdr:row>79</xdr:row>
      <xdr:rowOff>46329</xdr:rowOff>
    </xdr:to>
    <xdr:sp macro="" textlink="">
      <xdr:nvSpPr>
        <xdr:cNvPr id="198" name="楕円 197"/>
        <xdr:cNvSpPr/>
      </xdr:nvSpPr>
      <xdr:spPr>
        <a:xfrm>
          <a:off x="1079500" y="1348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37456</xdr:rowOff>
    </xdr:from>
    <xdr:ext cx="469744" cy="259045"/>
    <xdr:sp macro="" textlink="">
      <xdr:nvSpPr>
        <xdr:cNvPr id="199" name="テキスト ボックス 198"/>
        <xdr:cNvSpPr txBox="1"/>
      </xdr:nvSpPr>
      <xdr:spPr>
        <a:xfrm>
          <a:off x="895428" y="1358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49578</xdr:rowOff>
    </xdr:from>
    <xdr:to>
      <xdr:col>24</xdr:col>
      <xdr:colOff>62865</xdr:colOff>
      <xdr:row>99</xdr:row>
      <xdr:rowOff>8384</xdr:rowOff>
    </xdr:to>
    <xdr:cxnSp macro="">
      <xdr:nvCxnSpPr>
        <xdr:cNvPr id="224" name="直線コネクタ 223"/>
        <xdr:cNvCxnSpPr/>
      </xdr:nvCxnSpPr>
      <xdr:spPr>
        <a:xfrm flipV="1">
          <a:off x="4633595" y="15651528"/>
          <a:ext cx="1270" cy="133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12211</xdr:rowOff>
    </xdr:from>
    <xdr:ext cx="534377" cy="259045"/>
    <xdr:sp macro="" textlink="">
      <xdr:nvSpPr>
        <xdr:cNvPr id="225" name="扶助費最小値テキスト"/>
        <xdr:cNvSpPr txBox="1"/>
      </xdr:nvSpPr>
      <xdr:spPr>
        <a:xfrm>
          <a:off x="4686300" y="1698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8384</xdr:rowOff>
    </xdr:from>
    <xdr:to>
      <xdr:col>24</xdr:col>
      <xdr:colOff>152400</xdr:colOff>
      <xdr:row>99</xdr:row>
      <xdr:rowOff>8384</xdr:rowOff>
    </xdr:to>
    <xdr:cxnSp macro="">
      <xdr:nvCxnSpPr>
        <xdr:cNvPr id="226" name="直線コネクタ 225"/>
        <xdr:cNvCxnSpPr/>
      </xdr:nvCxnSpPr>
      <xdr:spPr>
        <a:xfrm>
          <a:off x="4546600" y="1698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167705</xdr:rowOff>
    </xdr:from>
    <xdr:ext cx="599010" cy="259045"/>
    <xdr:sp macro="" textlink="">
      <xdr:nvSpPr>
        <xdr:cNvPr id="227" name="扶助費最大値テキスト"/>
        <xdr:cNvSpPr txBox="1"/>
      </xdr:nvSpPr>
      <xdr:spPr>
        <a:xfrm>
          <a:off x="4686300" y="1542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49578</xdr:rowOff>
    </xdr:from>
    <xdr:to>
      <xdr:col>24</xdr:col>
      <xdr:colOff>152400</xdr:colOff>
      <xdr:row>91</xdr:row>
      <xdr:rowOff>49578</xdr:rowOff>
    </xdr:to>
    <xdr:cxnSp macro="">
      <xdr:nvCxnSpPr>
        <xdr:cNvPr id="228" name="直線コネクタ 227"/>
        <xdr:cNvCxnSpPr/>
      </xdr:nvCxnSpPr>
      <xdr:spPr>
        <a:xfrm>
          <a:off x="4546600" y="1565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84829</xdr:rowOff>
    </xdr:from>
    <xdr:to>
      <xdr:col>24</xdr:col>
      <xdr:colOff>63500</xdr:colOff>
      <xdr:row>97</xdr:row>
      <xdr:rowOff>119035</xdr:rowOff>
    </xdr:to>
    <xdr:cxnSp macro="">
      <xdr:nvCxnSpPr>
        <xdr:cNvPr id="229" name="直線コネクタ 228"/>
        <xdr:cNvCxnSpPr/>
      </xdr:nvCxnSpPr>
      <xdr:spPr>
        <a:xfrm>
          <a:off x="3797300" y="16715479"/>
          <a:ext cx="838200" cy="3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6942</xdr:rowOff>
    </xdr:from>
    <xdr:ext cx="599010" cy="259045"/>
    <xdr:sp macro="" textlink="">
      <xdr:nvSpPr>
        <xdr:cNvPr id="230" name="扶助費平均値テキスト"/>
        <xdr:cNvSpPr txBox="1"/>
      </xdr:nvSpPr>
      <xdr:spPr>
        <a:xfrm>
          <a:off x="4686300" y="162946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155515</xdr:rowOff>
    </xdr:from>
    <xdr:to>
      <xdr:col>24</xdr:col>
      <xdr:colOff>114300</xdr:colOff>
      <xdr:row>96</xdr:row>
      <xdr:rowOff>85665</xdr:rowOff>
    </xdr:to>
    <xdr:sp macro="" textlink="">
      <xdr:nvSpPr>
        <xdr:cNvPr id="231" name="フローチャート: 判断 230"/>
        <xdr:cNvSpPr/>
      </xdr:nvSpPr>
      <xdr:spPr>
        <a:xfrm>
          <a:off x="45847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84829</xdr:rowOff>
    </xdr:from>
    <xdr:to>
      <xdr:col>19</xdr:col>
      <xdr:colOff>177800</xdr:colOff>
      <xdr:row>97</xdr:row>
      <xdr:rowOff>147411</xdr:rowOff>
    </xdr:to>
    <xdr:cxnSp macro="">
      <xdr:nvCxnSpPr>
        <xdr:cNvPr id="232" name="直線コネクタ 231"/>
        <xdr:cNvCxnSpPr/>
      </xdr:nvCxnSpPr>
      <xdr:spPr>
        <a:xfrm flipV="1">
          <a:off x="2908300" y="16715479"/>
          <a:ext cx="889000" cy="6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153777</xdr:rowOff>
    </xdr:from>
    <xdr:to>
      <xdr:col>20</xdr:col>
      <xdr:colOff>38100</xdr:colOff>
      <xdr:row>96</xdr:row>
      <xdr:rowOff>83927</xdr:rowOff>
    </xdr:to>
    <xdr:sp macro="" textlink="">
      <xdr:nvSpPr>
        <xdr:cNvPr id="233" name="フローチャート: 判断 232"/>
        <xdr:cNvSpPr/>
      </xdr:nvSpPr>
      <xdr:spPr>
        <a:xfrm>
          <a:off x="3746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100454</xdr:rowOff>
    </xdr:from>
    <xdr:ext cx="599010" cy="259045"/>
    <xdr:sp macro="" textlink="">
      <xdr:nvSpPr>
        <xdr:cNvPr id="234" name="テキスト ボックス 233"/>
        <xdr:cNvSpPr txBox="1"/>
      </xdr:nvSpPr>
      <xdr:spPr>
        <a:xfrm>
          <a:off x="3497795" y="1621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94864</xdr:rowOff>
    </xdr:from>
    <xdr:to>
      <xdr:col>15</xdr:col>
      <xdr:colOff>50800</xdr:colOff>
      <xdr:row>97</xdr:row>
      <xdr:rowOff>147411</xdr:rowOff>
    </xdr:to>
    <xdr:cxnSp macro="">
      <xdr:nvCxnSpPr>
        <xdr:cNvPr id="235" name="直線コネクタ 234"/>
        <xdr:cNvCxnSpPr/>
      </xdr:nvCxnSpPr>
      <xdr:spPr>
        <a:xfrm>
          <a:off x="2019300" y="16725514"/>
          <a:ext cx="889000" cy="5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15931</xdr:rowOff>
    </xdr:from>
    <xdr:to>
      <xdr:col>15</xdr:col>
      <xdr:colOff>101600</xdr:colOff>
      <xdr:row>96</xdr:row>
      <xdr:rowOff>117531</xdr:rowOff>
    </xdr:to>
    <xdr:sp macro="" textlink="">
      <xdr:nvSpPr>
        <xdr:cNvPr id="236" name="フローチャート: 判断 235"/>
        <xdr:cNvSpPr/>
      </xdr:nvSpPr>
      <xdr:spPr>
        <a:xfrm>
          <a:off x="2857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134058</xdr:rowOff>
    </xdr:from>
    <xdr:ext cx="599010" cy="259045"/>
    <xdr:sp macro="" textlink="">
      <xdr:nvSpPr>
        <xdr:cNvPr id="237" name="テキスト ボックス 236"/>
        <xdr:cNvSpPr txBox="1"/>
      </xdr:nvSpPr>
      <xdr:spPr>
        <a:xfrm>
          <a:off x="2608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94864</xdr:rowOff>
    </xdr:from>
    <xdr:to>
      <xdr:col>10</xdr:col>
      <xdr:colOff>114300</xdr:colOff>
      <xdr:row>97</xdr:row>
      <xdr:rowOff>109258</xdr:rowOff>
    </xdr:to>
    <xdr:cxnSp macro="">
      <xdr:nvCxnSpPr>
        <xdr:cNvPr id="238" name="直線コネクタ 237"/>
        <xdr:cNvCxnSpPr/>
      </xdr:nvCxnSpPr>
      <xdr:spPr>
        <a:xfrm flipV="1">
          <a:off x="1130300" y="16725514"/>
          <a:ext cx="889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20479</xdr:rowOff>
    </xdr:from>
    <xdr:to>
      <xdr:col>10</xdr:col>
      <xdr:colOff>165100</xdr:colOff>
      <xdr:row>96</xdr:row>
      <xdr:rowOff>122079</xdr:rowOff>
    </xdr:to>
    <xdr:sp macro="" textlink="">
      <xdr:nvSpPr>
        <xdr:cNvPr id="239" name="フローチャート: 判断 238"/>
        <xdr:cNvSpPr/>
      </xdr:nvSpPr>
      <xdr:spPr>
        <a:xfrm>
          <a:off x="1968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138606</xdr:rowOff>
    </xdr:from>
    <xdr:ext cx="599010" cy="259045"/>
    <xdr:sp macro="" textlink="">
      <xdr:nvSpPr>
        <xdr:cNvPr id="240" name="テキスト ボックス 239"/>
        <xdr:cNvSpPr txBox="1"/>
      </xdr:nvSpPr>
      <xdr:spPr>
        <a:xfrm>
          <a:off x="1719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24541</xdr:rowOff>
    </xdr:from>
    <xdr:to>
      <xdr:col>6</xdr:col>
      <xdr:colOff>38100</xdr:colOff>
      <xdr:row>96</xdr:row>
      <xdr:rowOff>126141</xdr:rowOff>
    </xdr:to>
    <xdr:sp macro="" textlink="">
      <xdr:nvSpPr>
        <xdr:cNvPr id="241" name="フローチャート: 判断 240"/>
        <xdr:cNvSpPr/>
      </xdr:nvSpPr>
      <xdr:spPr>
        <a:xfrm>
          <a:off x="1079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142668</xdr:rowOff>
    </xdr:from>
    <xdr:ext cx="599010" cy="259045"/>
    <xdr:sp macro="" textlink="">
      <xdr:nvSpPr>
        <xdr:cNvPr id="242" name="テキスト ボックス 241"/>
        <xdr:cNvSpPr txBox="1"/>
      </xdr:nvSpPr>
      <xdr:spPr>
        <a:xfrm>
          <a:off x="830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68235</xdr:rowOff>
    </xdr:from>
    <xdr:to>
      <xdr:col>24</xdr:col>
      <xdr:colOff>114300</xdr:colOff>
      <xdr:row>97</xdr:row>
      <xdr:rowOff>169835</xdr:rowOff>
    </xdr:to>
    <xdr:sp macro="" textlink="">
      <xdr:nvSpPr>
        <xdr:cNvPr id="248" name="楕円 247"/>
        <xdr:cNvSpPr/>
      </xdr:nvSpPr>
      <xdr:spPr>
        <a:xfrm>
          <a:off x="4584700" y="1669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46662</xdr:rowOff>
    </xdr:from>
    <xdr:ext cx="534377" cy="259045"/>
    <xdr:sp macro="" textlink="">
      <xdr:nvSpPr>
        <xdr:cNvPr id="249" name="扶助費該当値テキスト"/>
        <xdr:cNvSpPr txBox="1"/>
      </xdr:nvSpPr>
      <xdr:spPr>
        <a:xfrm>
          <a:off x="4686300" y="1667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34029</xdr:rowOff>
    </xdr:from>
    <xdr:to>
      <xdr:col>20</xdr:col>
      <xdr:colOff>38100</xdr:colOff>
      <xdr:row>97</xdr:row>
      <xdr:rowOff>135629</xdr:rowOff>
    </xdr:to>
    <xdr:sp macro="" textlink="">
      <xdr:nvSpPr>
        <xdr:cNvPr id="250" name="楕円 249"/>
        <xdr:cNvSpPr/>
      </xdr:nvSpPr>
      <xdr:spPr>
        <a:xfrm>
          <a:off x="3746500" y="1666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126756</xdr:rowOff>
    </xdr:from>
    <xdr:ext cx="534377" cy="259045"/>
    <xdr:sp macro="" textlink="">
      <xdr:nvSpPr>
        <xdr:cNvPr id="251" name="テキスト ボックス 250"/>
        <xdr:cNvSpPr txBox="1"/>
      </xdr:nvSpPr>
      <xdr:spPr>
        <a:xfrm>
          <a:off x="3530111" y="1675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96611</xdr:rowOff>
    </xdr:from>
    <xdr:to>
      <xdr:col>15</xdr:col>
      <xdr:colOff>101600</xdr:colOff>
      <xdr:row>98</xdr:row>
      <xdr:rowOff>26761</xdr:rowOff>
    </xdr:to>
    <xdr:sp macro="" textlink="">
      <xdr:nvSpPr>
        <xdr:cNvPr id="252" name="楕円 251"/>
        <xdr:cNvSpPr/>
      </xdr:nvSpPr>
      <xdr:spPr>
        <a:xfrm>
          <a:off x="2857500" y="1672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17888</xdr:rowOff>
    </xdr:from>
    <xdr:ext cx="534377" cy="259045"/>
    <xdr:sp macro="" textlink="">
      <xdr:nvSpPr>
        <xdr:cNvPr id="253" name="テキスト ボックス 252"/>
        <xdr:cNvSpPr txBox="1"/>
      </xdr:nvSpPr>
      <xdr:spPr>
        <a:xfrm>
          <a:off x="2641111" y="1681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44064</xdr:rowOff>
    </xdr:from>
    <xdr:to>
      <xdr:col>10</xdr:col>
      <xdr:colOff>165100</xdr:colOff>
      <xdr:row>97</xdr:row>
      <xdr:rowOff>145664</xdr:rowOff>
    </xdr:to>
    <xdr:sp macro="" textlink="">
      <xdr:nvSpPr>
        <xdr:cNvPr id="254" name="楕円 253"/>
        <xdr:cNvSpPr/>
      </xdr:nvSpPr>
      <xdr:spPr>
        <a:xfrm>
          <a:off x="1968500" y="1667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136791</xdr:rowOff>
    </xdr:from>
    <xdr:ext cx="534377" cy="259045"/>
    <xdr:sp macro="" textlink="">
      <xdr:nvSpPr>
        <xdr:cNvPr id="255" name="テキスト ボックス 254"/>
        <xdr:cNvSpPr txBox="1"/>
      </xdr:nvSpPr>
      <xdr:spPr>
        <a:xfrm>
          <a:off x="1752111" y="1676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58458</xdr:rowOff>
    </xdr:from>
    <xdr:to>
      <xdr:col>6</xdr:col>
      <xdr:colOff>38100</xdr:colOff>
      <xdr:row>97</xdr:row>
      <xdr:rowOff>160058</xdr:rowOff>
    </xdr:to>
    <xdr:sp macro="" textlink="">
      <xdr:nvSpPr>
        <xdr:cNvPr id="256" name="楕円 255"/>
        <xdr:cNvSpPr/>
      </xdr:nvSpPr>
      <xdr:spPr>
        <a:xfrm>
          <a:off x="1079500" y="1668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151185</xdr:rowOff>
    </xdr:from>
    <xdr:ext cx="534377" cy="259045"/>
    <xdr:sp macro="" textlink="">
      <xdr:nvSpPr>
        <xdr:cNvPr id="257" name="テキスト ボックス 256"/>
        <xdr:cNvSpPr txBox="1"/>
      </xdr:nvSpPr>
      <xdr:spPr>
        <a:xfrm>
          <a:off x="863111" y="167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137174</xdr:rowOff>
    </xdr:from>
    <xdr:to>
      <xdr:col>54</xdr:col>
      <xdr:colOff>189865</xdr:colOff>
      <xdr:row>36</xdr:row>
      <xdr:rowOff>4041</xdr:rowOff>
    </xdr:to>
    <xdr:cxnSp macro="">
      <xdr:nvCxnSpPr>
        <xdr:cNvPr id="281" name="直線コネクタ 280"/>
        <xdr:cNvCxnSpPr/>
      </xdr:nvCxnSpPr>
      <xdr:spPr>
        <a:xfrm flipV="1">
          <a:off x="10475595" y="5452124"/>
          <a:ext cx="1270" cy="724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7868</xdr:rowOff>
    </xdr:from>
    <xdr:ext cx="599010" cy="259045"/>
    <xdr:sp macro="" textlink="">
      <xdr:nvSpPr>
        <xdr:cNvPr id="282" name="補助費等最小値テキスト"/>
        <xdr:cNvSpPr txBox="1"/>
      </xdr:nvSpPr>
      <xdr:spPr>
        <a:xfrm>
          <a:off x="10528300" y="618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4041</xdr:rowOff>
    </xdr:from>
    <xdr:to>
      <xdr:col>55</xdr:col>
      <xdr:colOff>88900</xdr:colOff>
      <xdr:row>36</xdr:row>
      <xdr:rowOff>4041</xdr:rowOff>
    </xdr:to>
    <xdr:cxnSp macro="">
      <xdr:nvCxnSpPr>
        <xdr:cNvPr id="283" name="直線コネクタ 282"/>
        <xdr:cNvCxnSpPr/>
      </xdr:nvCxnSpPr>
      <xdr:spPr>
        <a:xfrm>
          <a:off x="10388600" y="617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83851</xdr:rowOff>
    </xdr:from>
    <xdr:ext cx="599010" cy="259045"/>
    <xdr:sp macro="" textlink="">
      <xdr:nvSpPr>
        <xdr:cNvPr id="284" name="補助費等最大値テキスト"/>
        <xdr:cNvSpPr txBox="1"/>
      </xdr:nvSpPr>
      <xdr:spPr>
        <a:xfrm>
          <a:off x="10528300" y="522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137174</xdr:rowOff>
    </xdr:from>
    <xdr:to>
      <xdr:col>55</xdr:col>
      <xdr:colOff>88900</xdr:colOff>
      <xdr:row>31</xdr:row>
      <xdr:rowOff>137174</xdr:rowOff>
    </xdr:to>
    <xdr:cxnSp macro="">
      <xdr:nvCxnSpPr>
        <xdr:cNvPr id="285" name="直線コネクタ 284"/>
        <xdr:cNvCxnSpPr/>
      </xdr:nvCxnSpPr>
      <xdr:spPr>
        <a:xfrm>
          <a:off x="10388600" y="545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148155</xdr:rowOff>
    </xdr:from>
    <xdr:to>
      <xdr:col>55</xdr:col>
      <xdr:colOff>0</xdr:colOff>
      <xdr:row>37</xdr:row>
      <xdr:rowOff>46252</xdr:rowOff>
    </xdr:to>
    <xdr:cxnSp macro="">
      <xdr:nvCxnSpPr>
        <xdr:cNvPr id="286" name="直線コネクタ 285"/>
        <xdr:cNvCxnSpPr/>
      </xdr:nvCxnSpPr>
      <xdr:spPr>
        <a:xfrm flipV="1">
          <a:off x="9639300" y="5977455"/>
          <a:ext cx="838200" cy="41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96828</xdr:rowOff>
    </xdr:from>
    <xdr:ext cx="599010" cy="259045"/>
    <xdr:sp macro="" textlink="">
      <xdr:nvSpPr>
        <xdr:cNvPr id="287" name="補助費等平均値テキスト"/>
        <xdr:cNvSpPr txBox="1"/>
      </xdr:nvSpPr>
      <xdr:spPr>
        <a:xfrm>
          <a:off x="10528300" y="5926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118401</xdr:rowOff>
    </xdr:from>
    <xdr:to>
      <xdr:col>55</xdr:col>
      <xdr:colOff>50800</xdr:colOff>
      <xdr:row>35</xdr:row>
      <xdr:rowOff>48551</xdr:rowOff>
    </xdr:to>
    <xdr:sp macro="" textlink="">
      <xdr:nvSpPr>
        <xdr:cNvPr id="288" name="フローチャート: 判断 287"/>
        <xdr:cNvSpPr/>
      </xdr:nvSpPr>
      <xdr:spPr>
        <a:xfrm>
          <a:off x="10426700" y="594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46252</xdr:rowOff>
    </xdr:from>
    <xdr:to>
      <xdr:col>50</xdr:col>
      <xdr:colOff>114300</xdr:colOff>
      <xdr:row>37</xdr:row>
      <xdr:rowOff>163646</xdr:rowOff>
    </xdr:to>
    <xdr:cxnSp macro="">
      <xdr:nvCxnSpPr>
        <xdr:cNvPr id="289" name="直線コネクタ 288"/>
        <xdr:cNvCxnSpPr/>
      </xdr:nvCxnSpPr>
      <xdr:spPr>
        <a:xfrm flipV="1">
          <a:off x="8750300" y="6389902"/>
          <a:ext cx="889000" cy="11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79600</xdr:rowOff>
    </xdr:from>
    <xdr:to>
      <xdr:col>50</xdr:col>
      <xdr:colOff>165100</xdr:colOff>
      <xdr:row>38</xdr:row>
      <xdr:rowOff>9750</xdr:rowOff>
    </xdr:to>
    <xdr:sp macro="" textlink="">
      <xdr:nvSpPr>
        <xdr:cNvPr id="290" name="フローチャート: 判断 289"/>
        <xdr:cNvSpPr/>
      </xdr:nvSpPr>
      <xdr:spPr>
        <a:xfrm>
          <a:off x="9588500" y="642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877</xdr:rowOff>
    </xdr:from>
    <xdr:ext cx="534377" cy="259045"/>
    <xdr:sp macro="" textlink="">
      <xdr:nvSpPr>
        <xdr:cNvPr id="291" name="テキスト ボックス 290"/>
        <xdr:cNvSpPr txBox="1"/>
      </xdr:nvSpPr>
      <xdr:spPr>
        <a:xfrm>
          <a:off x="9372111" y="651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163646</xdr:rowOff>
    </xdr:from>
    <xdr:to>
      <xdr:col>45</xdr:col>
      <xdr:colOff>177800</xdr:colOff>
      <xdr:row>37</xdr:row>
      <xdr:rowOff>170724</xdr:rowOff>
    </xdr:to>
    <xdr:cxnSp macro="">
      <xdr:nvCxnSpPr>
        <xdr:cNvPr id="292" name="直線コネクタ 291"/>
        <xdr:cNvCxnSpPr/>
      </xdr:nvCxnSpPr>
      <xdr:spPr>
        <a:xfrm flipV="1">
          <a:off x="7861300" y="6507296"/>
          <a:ext cx="889000" cy="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107291</xdr:rowOff>
    </xdr:from>
    <xdr:to>
      <xdr:col>46</xdr:col>
      <xdr:colOff>38100</xdr:colOff>
      <xdr:row>38</xdr:row>
      <xdr:rowOff>37441</xdr:rowOff>
    </xdr:to>
    <xdr:sp macro="" textlink="">
      <xdr:nvSpPr>
        <xdr:cNvPr id="293" name="フローチャート: 判断 292"/>
        <xdr:cNvSpPr/>
      </xdr:nvSpPr>
      <xdr:spPr>
        <a:xfrm>
          <a:off x="8699500" y="645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53968</xdr:rowOff>
    </xdr:from>
    <xdr:ext cx="534377" cy="259045"/>
    <xdr:sp macro="" textlink="">
      <xdr:nvSpPr>
        <xdr:cNvPr id="294" name="テキスト ボックス 293"/>
        <xdr:cNvSpPr txBox="1"/>
      </xdr:nvSpPr>
      <xdr:spPr>
        <a:xfrm>
          <a:off x="8483111" y="622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170724</xdr:rowOff>
    </xdr:from>
    <xdr:to>
      <xdr:col>41</xdr:col>
      <xdr:colOff>50800</xdr:colOff>
      <xdr:row>38</xdr:row>
      <xdr:rowOff>13726</xdr:rowOff>
    </xdr:to>
    <xdr:cxnSp macro="">
      <xdr:nvCxnSpPr>
        <xdr:cNvPr id="295" name="直線コネクタ 294"/>
        <xdr:cNvCxnSpPr/>
      </xdr:nvCxnSpPr>
      <xdr:spPr>
        <a:xfrm flipV="1">
          <a:off x="6972300" y="6514374"/>
          <a:ext cx="889000" cy="1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120237</xdr:rowOff>
    </xdr:from>
    <xdr:to>
      <xdr:col>41</xdr:col>
      <xdr:colOff>101600</xdr:colOff>
      <xdr:row>38</xdr:row>
      <xdr:rowOff>50388</xdr:rowOff>
    </xdr:to>
    <xdr:sp macro="" textlink="">
      <xdr:nvSpPr>
        <xdr:cNvPr id="296" name="フローチャート: 判断 295"/>
        <xdr:cNvSpPr/>
      </xdr:nvSpPr>
      <xdr:spPr>
        <a:xfrm>
          <a:off x="7810500" y="6463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41515</xdr:rowOff>
    </xdr:from>
    <xdr:ext cx="534377" cy="259045"/>
    <xdr:sp macro="" textlink="">
      <xdr:nvSpPr>
        <xdr:cNvPr id="297" name="テキスト ボックス 296"/>
        <xdr:cNvSpPr txBox="1"/>
      </xdr:nvSpPr>
      <xdr:spPr>
        <a:xfrm>
          <a:off x="7594111" y="65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125392</xdr:rowOff>
    </xdr:from>
    <xdr:to>
      <xdr:col>36</xdr:col>
      <xdr:colOff>165100</xdr:colOff>
      <xdr:row>38</xdr:row>
      <xdr:rowOff>55542</xdr:rowOff>
    </xdr:to>
    <xdr:sp macro="" textlink="">
      <xdr:nvSpPr>
        <xdr:cNvPr id="298" name="フローチャート: 判断 297"/>
        <xdr:cNvSpPr/>
      </xdr:nvSpPr>
      <xdr:spPr>
        <a:xfrm>
          <a:off x="6921500" y="64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72069</xdr:rowOff>
    </xdr:from>
    <xdr:ext cx="534377" cy="259045"/>
    <xdr:sp macro="" textlink="">
      <xdr:nvSpPr>
        <xdr:cNvPr id="299" name="テキスト ボックス 298"/>
        <xdr:cNvSpPr txBox="1"/>
      </xdr:nvSpPr>
      <xdr:spPr>
        <a:xfrm>
          <a:off x="6705111" y="624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97355</xdr:rowOff>
    </xdr:from>
    <xdr:to>
      <xdr:col>55</xdr:col>
      <xdr:colOff>50800</xdr:colOff>
      <xdr:row>35</xdr:row>
      <xdr:rowOff>27505</xdr:rowOff>
    </xdr:to>
    <xdr:sp macro="" textlink="">
      <xdr:nvSpPr>
        <xdr:cNvPr id="305" name="楕円 304"/>
        <xdr:cNvSpPr/>
      </xdr:nvSpPr>
      <xdr:spPr>
        <a:xfrm>
          <a:off x="10426700" y="592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120232</xdr:rowOff>
    </xdr:from>
    <xdr:ext cx="599010" cy="259045"/>
    <xdr:sp macro="" textlink="">
      <xdr:nvSpPr>
        <xdr:cNvPr id="306" name="補助費等該当値テキスト"/>
        <xdr:cNvSpPr txBox="1"/>
      </xdr:nvSpPr>
      <xdr:spPr>
        <a:xfrm>
          <a:off x="10528300" y="577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166902</xdr:rowOff>
    </xdr:from>
    <xdr:to>
      <xdr:col>50</xdr:col>
      <xdr:colOff>165100</xdr:colOff>
      <xdr:row>37</xdr:row>
      <xdr:rowOff>97052</xdr:rowOff>
    </xdr:to>
    <xdr:sp macro="" textlink="">
      <xdr:nvSpPr>
        <xdr:cNvPr id="307" name="楕円 306"/>
        <xdr:cNvSpPr/>
      </xdr:nvSpPr>
      <xdr:spPr>
        <a:xfrm>
          <a:off x="9588500" y="633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113579</xdr:rowOff>
    </xdr:from>
    <xdr:ext cx="534377" cy="259045"/>
    <xdr:sp macro="" textlink="">
      <xdr:nvSpPr>
        <xdr:cNvPr id="308" name="テキスト ボックス 307"/>
        <xdr:cNvSpPr txBox="1"/>
      </xdr:nvSpPr>
      <xdr:spPr>
        <a:xfrm>
          <a:off x="9372111" y="611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112846</xdr:rowOff>
    </xdr:from>
    <xdr:to>
      <xdr:col>46</xdr:col>
      <xdr:colOff>38100</xdr:colOff>
      <xdr:row>38</xdr:row>
      <xdr:rowOff>42996</xdr:rowOff>
    </xdr:to>
    <xdr:sp macro="" textlink="">
      <xdr:nvSpPr>
        <xdr:cNvPr id="309" name="楕円 308"/>
        <xdr:cNvSpPr/>
      </xdr:nvSpPr>
      <xdr:spPr>
        <a:xfrm>
          <a:off x="8699500" y="645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34123</xdr:rowOff>
    </xdr:from>
    <xdr:ext cx="534377" cy="259045"/>
    <xdr:sp macro="" textlink="">
      <xdr:nvSpPr>
        <xdr:cNvPr id="310" name="テキスト ボックス 309"/>
        <xdr:cNvSpPr txBox="1"/>
      </xdr:nvSpPr>
      <xdr:spPr>
        <a:xfrm>
          <a:off x="8483111" y="654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119925</xdr:rowOff>
    </xdr:from>
    <xdr:to>
      <xdr:col>41</xdr:col>
      <xdr:colOff>101600</xdr:colOff>
      <xdr:row>38</xdr:row>
      <xdr:rowOff>50074</xdr:rowOff>
    </xdr:to>
    <xdr:sp macro="" textlink="">
      <xdr:nvSpPr>
        <xdr:cNvPr id="311" name="楕円 310"/>
        <xdr:cNvSpPr/>
      </xdr:nvSpPr>
      <xdr:spPr>
        <a:xfrm>
          <a:off x="7810500" y="64635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66602</xdr:rowOff>
    </xdr:from>
    <xdr:ext cx="534377" cy="259045"/>
    <xdr:sp macro="" textlink="">
      <xdr:nvSpPr>
        <xdr:cNvPr id="312" name="テキスト ボックス 311"/>
        <xdr:cNvSpPr txBox="1"/>
      </xdr:nvSpPr>
      <xdr:spPr>
        <a:xfrm>
          <a:off x="7594111" y="623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134376</xdr:rowOff>
    </xdr:from>
    <xdr:to>
      <xdr:col>36</xdr:col>
      <xdr:colOff>165100</xdr:colOff>
      <xdr:row>38</xdr:row>
      <xdr:rowOff>64526</xdr:rowOff>
    </xdr:to>
    <xdr:sp macro="" textlink="">
      <xdr:nvSpPr>
        <xdr:cNvPr id="313" name="楕円 312"/>
        <xdr:cNvSpPr/>
      </xdr:nvSpPr>
      <xdr:spPr>
        <a:xfrm>
          <a:off x="6921500" y="647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55653</xdr:rowOff>
    </xdr:from>
    <xdr:ext cx="534377" cy="259045"/>
    <xdr:sp macro="" textlink="">
      <xdr:nvSpPr>
        <xdr:cNvPr id="314" name="テキスト ボックス 313"/>
        <xdr:cNvSpPr txBox="1"/>
      </xdr:nvSpPr>
      <xdr:spPr>
        <a:xfrm>
          <a:off x="6705111" y="657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8680</xdr:rowOff>
    </xdr:from>
    <xdr:to>
      <xdr:col>54</xdr:col>
      <xdr:colOff>189865</xdr:colOff>
      <xdr:row>58</xdr:row>
      <xdr:rowOff>35723</xdr:rowOff>
    </xdr:to>
    <xdr:cxnSp macro="">
      <xdr:nvCxnSpPr>
        <xdr:cNvPr id="336" name="直線コネクタ 335"/>
        <xdr:cNvCxnSpPr/>
      </xdr:nvCxnSpPr>
      <xdr:spPr>
        <a:xfrm flipV="1">
          <a:off x="10475595" y="8752630"/>
          <a:ext cx="1270" cy="1227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39550</xdr:rowOff>
    </xdr:from>
    <xdr:ext cx="534377" cy="259045"/>
    <xdr:sp macro="" textlink="">
      <xdr:nvSpPr>
        <xdr:cNvPr id="337" name="普通建設事業費最小値テキスト"/>
        <xdr:cNvSpPr txBox="1"/>
      </xdr:nvSpPr>
      <xdr:spPr>
        <a:xfrm>
          <a:off x="10528300" y="998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35723</xdr:rowOff>
    </xdr:from>
    <xdr:to>
      <xdr:col>55</xdr:col>
      <xdr:colOff>88900</xdr:colOff>
      <xdr:row>58</xdr:row>
      <xdr:rowOff>35723</xdr:rowOff>
    </xdr:to>
    <xdr:cxnSp macro="">
      <xdr:nvCxnSpPr>
        <xdr:cNvPr id="338" name="直線コネクタ 337"/>
        <xdr:cNvCxnSpPr/>
      </xdr:nvCxnSpPr>
      <xdr:spPr>
        <a:xfrm>
          <a:off x="10388600" y="997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126807</xdr:rowOff>
    </xdr:from>
    <xdr:ext cx="599010" cy="259045"/>
    <xdr:sp macro="" textlink="">
      <xdr:nvSpPr>
        <xdr:cNvPr id="339" name="普通建設事業費最大値テキスト"/>
        <xdr:cNvSpPr txBox="1"/>
      </xdr:nvSpPr>
      <xdr:spPr>
        <a:xfrm>
          <a:off x="10528300" y="852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8680</xdr:rowOff>
    </xdr:from>
    <xdr:to>
      <xdr:col>55</xdr:col>
      <xdr:colOff>88900</xdr:colOff>
      <xdr:row>51</xdr:row>
      <xdr:rowOff>8680</xdr:rowOff>
    </xdr:to>
    <xdr:cxnSp macro="">
      <xdr:nvCxnSpPr>
        <xdr:cNvPr id="340" name="直線コネクタ 339"/>
        <xdr:cNvCxnSpPr/>
      </xdr:nvCxnSpPr>
      <xdr:spPr>
        <a:xfrm>
          <a:off x="10388600" y="87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133871</xdr:rowOff>
    </xdr:from>
    <xdr:to>
      <xdr:col>55</xdr:col>
      <xdr:colOff>0</xdr:colOff>
      <xdr:row>56</xdr:row>
      <xdr:rowOff>132033</xdr:rowOff>
    </xdr:to>
    <xdr:cxnSp macro="">
      <xdr:nvCxnSpPr>
        <xdr:cNvPr id="341" name="直線コネクタ 340"/>
        <xdr:cNvCxnSpPr/>
      </xdr:nvCxnSpPr>
      <xdr:spPr>
        <a:xfrm flipV="1">
          <a:off x="9639300" y="9563621"/>
          <a:ext cx="838200" cy="16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21781</xdr:rowOff>
    </xdr:from>
    <xdr:ext cx="534377" cy="259045"/>
    <xdr:sp macro="" textlink="">
      <xdr:nvSpPr>
        <xdr:cNvPr id="342" name="普通建設事業費平均値テキスト"/>
        <xdr:cNvSpPr txBox="1"/>
      </xdr:nvSpPr>
      <xdr:spPr>
        <a:xfrm>
          <a:off x="10528300" y="9622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43354</xdr:rowOff>
    </xdr:from>
    <xdr:to>
      <xdr:col>55</xdr:col>
      <xdr:colOff>50800</xdr:colOff>
      <xdr:row>56</xdr:row>
      <xdr:rowOff>144954</xdr:rowOff>
    </xdr:to>
    <xdr:sp macro="" textlink="">
      <xdr:nvSpPr>
        <xdr:cNvPr id="343" name="フローチャート: 判断 342"/>
        <xdr:cNvSpPr/>
      </xdr:nvSpPr>
      <xdr:spPr>
        <a:xfrm>
          <a:off x="104267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132033</xdr:rowOff>
    </xdr:from>
    <xdr:to>
      <xdr:col>50</xdr:col>
      <xdr:colOff>114300</xdr:colOff>
      <xdr:row>57</xdr:row>
      <xdr:rowOff>95045</xdr:rowOff>
    </xdr:to>
    <xdr:cxnSp macro="">
      <xdr:nvCxnSpPr>
        <xdr:cNvPr id="344" name="直線コネクタ 343"/>
        <xdr:cNvCxnSpPr/>
      </xdr:nvCxnSpPr>
      <xdr:spPr>
        <a:xfrm flipV="1">
          <a:off x="8750300" y="9733233"/>
          <a:ext cx="889000" cy="13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69295</xdr:rowOff>
    </xdr:from>
    <xdr:to>
      <xdr:col>50</xdr:col>
      <xdr:colOff>165100</xdr:colOff>
      <xdr:row>56</xdr:row>
      <xdr:rowOff>170895</xdr:rowOff>
    </xdr:to>
    <xdr:sp macro="" textlink="">
      <xdr:nvSpPr>
        <xdr:cNvPr id="345" name="フローチャート: 判断 344"/>
        <xdr:cNvSpPr/>
      </xdr:nvSpPr>
      <xdr:spPr>
        <a:xfrm>
          <a:off x="9588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15972</xdr:rowOff>
    </xdr:from>
    <xdr:ext cx="534377" cy="259045"/>
    <xdr:sp macro="" textlink="">
      <xdr:nvSpPr>
        <xdr:cNvPr id="346" name="テキスト ボックス 345"/>
        <xdr:cNvSpPr txBox="1"/>
      </xdr:nvSpPr>
      <xdr:spPr>
        <a:xfrm>
          <a:off x="9372111" y="94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95045</xdr:rowOff>
    </xdr:from>
    <xdr:to>
      <xdr:col>45</xdr:col>
      <xdr:colOff>177800</xdr:colOff>
      <xdr:row>58</xdr:row>
      <xdr:rowOff>5004</xdr:rowOff>
    </xdr:to>
    <xdr:cxnSp macro="">
      <xdr:nvCxnSpPr>
        <xdr:cNvPr id="347" name="直線コネクタ 346"/>
        <xdr:cNvCxnSpPr/>
      </xdr:nvCxnSpPr>
      <xdr:spPr>
        <a:xfrm flipV="1">
          <a:off x="7861300" y="9867695"/>
          <a:ext cx="889000" cy="8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134255</xdr:rowOff>
    </xdr:from>
    <xdr:to>
      <xdr:col>46</xdr:col>
      <xdr:colOff>38100</xdr:colOff>
      <xdr:row>57</xdr:row>
      <xdr:rowOff>64405</xdr:rowOff>
    </xdr:to>
    <xdr:sp macro="" textlink="">
      <xdr:nvSpPr>
        <xdr:cNvPr id="348" name="フローチャート: 判断 347"/>
        <xdr:cNvSpPr/>
      </xdr:nvSpPr>
      <xdr:spPr>
        <a:xfrm>
          <a:off x="8699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80932</xdr:rowOff>
    </xdr:from>
    <xdr:ext cx="534377" cy="259045"/>
    <xdr:sp macro="" textlink="">
      <xdr:nvSpPr>
        <xdr:cNvPr id="349" name="テキスト ボックス 348"/>
        <xdr:cNvSpPr txBox="1"/>
      </xdr:nvSpPr>
      <xdr:spPr>
        <a:xfrm>
          <a:off x="8483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5004</xdr:rowOff>
    </xdr:from>
    <xdr:to>
      <xdr:col>41</xdr:col>
      <xdr:colOff>50800</xdr:colOff>
      <xdr:row>58</xdr:row>
      <xdr:rowOff>5342</xdr:rowOff>
    </xdr:to>
    <xdr:cxnSp macro="">
      <xdr:nvCxnSpPr>
        <xdr:cNvPr id="350" name="直線コネクタ 349"/>
        <xdr:cNvCxnSpPr/>
      </xdr:nvCxnSpPr>
      <xdr:spPr>
        <a:xfrm flipV="1">
          <a:off x="6972300" y="9949104"/>
          <a:ext cx="8890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99616</xdr:rowOff>
    </xdr:from>
    <xdr:to>
      <xdr:col>41</xdr:col>
      <xdr:colOff>101600</xdr:colOff>
      <xdr:row>57</xdr:row>
      <xdr:rowOff>29766</xdr:rowOff>
    </xdr:to>
    <xdr:sp macro="" textlink="">
      <xdr:nvSpPr>
        <xdr:cNvPr id="351" name="フローチャート: 判断 350"/>
        <xdr:cNvSpPr/>
      </xdr:nvSpPr>
      <xdr:spPr>
        <a:xfrm>
          <a:off x="7810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46293</xdr:rowOff>
    </xdr:from>
    <xdr:ext cx="534377" cy="259045"/>
    <xdr:sp macro="" textlink="">
      <xdr:nvSpPr>
        <xdr:cNvPr id="352" name="テキスト ボックス 351"/>
        <xdr:cNvSpPr txBox="1"/>
      </xdr:nvSpPr>
      <xdr:spPr>
        <a:xfrm>
          <a:off x="7594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125686</xdr:rowOff>
    </xdr:from>
    <xdr:to>
      <xdr:col>36</xdr:col>
      <xdr:colOff>165100</xdr:colOff>
      <xdr:row>57</xdr:row>
      <xdr:rowOff>55836</xdr:rowOff>
    </xdr:to>
    <xdr:sp macro="" textlink="">
      <xdr:nvSpPr>
        <xdr:cNvPr id="353" name="フローチャート: 判断 352"/>
        <xdr:cNvSpPr/>
      </xdr:nvSpPr>
      <xdr:spPr>
        <a:xfrm>
          <a:off x="6921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72363</xdr:rowOff>
    </xdr:from>
    <xdr:ext cx="534377" cy="259045"/>
    <xdr:sp macro="" textlink="">
      <xdr:nvSpPr>
        <xdr:cNvPr id="354" name="テキスト ボックス 353"/>
        <xdr:cNvSpPr txBox="1"/>
      </xdr:nvSpPr>
      <xdr:spPr>
        <a:xfrm>
          <a:off x="6705111" y="95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83071</xdr:rowOff>
    </xdr:from>
    <xdr:to>
      <xdr:col>55</xdr:col>
      <xdr:colOff>50800</xdr:colOff>
      <xdr:row>56</xdr:row>
      <xdr:rowOff>13221</xdr:rowOff>
    </xdr:to>
    <xdr:sp macro="" textlink="">
      <xdr:nvSpPr>
        <xdr:cNvPr id="360" name="楕円 359"/>
        <xdr:cNvSpPr/>
      </xdr:nvSpPr>
      <xdr:spPr>
        <a:xfrm>
          <a:off x="10426700" y="951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105948</xdr:rowOff>
    </xdr:from>
    <xdr:ext cx="599010" cy="259045"/>
    <xdr:sp macro="" textlink="">
      <xdr:nvSpPr>
        <xdr:cNvPr id="361" name="普通建設事業費該当値テキスト"/>
        <xdr:cNvSpPr txBox="1"/>
      </xdr:nvSpPr>
      <xdr:spPr>
        <a:xfrm>
          <a:off x="10528300" y="936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81233</xdr:rowOff>
    </xdr:from>
    <xdr:to>
      <xdr:col>50</xdr:col>
      <xdr:colOff>165100</xdr:colOff>
      <xdr:row>57</xdr:row>
      <xdr:rowOff>11383</xdr:rowOff>
    </xdr:to>
    <xdr:sp macro="" textlink="">
      <xdr:nvSpPr>
        <xdr:cNvPr id="362" name="楕円 361"/>
        <xdr:cNvSpPr/>
      </xdr:nvSpPr>
      <xdr:spPr>
        <a:xfrm>
          <a:off x="9588500" y="968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2510</xdr:rowOff>
    </xdr:from>
    <xdr:ext cx="534377" cy="259045"/>
    <xdr:sp macro="" textlink="">
      <xdr:nvSpPr>
        <xdr:cNvPr id="363" name="テキスト ボックス 362"/>
        <xdr:cNvSpPr txBox="1"/>
      </xdr:nvSpPr>
      <xdr:spPr>
        <a:xfrm>
          <a:off x="9372111" y="977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44245</xdr:rowOff>
    </xdr:from>
    <xdr:to>
      <xdr:col>46</xdr:col>
      <xdr:colOff>38100</xdr:colOff>
      <xdr:row>57</xdr:row>
      <xdr:rowOff>145845</xdr:rowOff>
    </xdr:to>
    <xdr:sp macro="" textlink="">
      <xdr:nvSpPr>
        <xdr:cNvPr id="364" name="楕円 363"/>
        <xdr:cNvSpPr/>
      </xdr:nvSpPr>
      <xdr:spPr>
        <a:xfrm>
          <a:off x="8699500" y="98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136972</xdr:rowOff>
    </xdr:from>
    <xdr:ext cx="534377" cy="259045"/>
    <xdr:sp macro="" textlink="">
      <xdr:nvSpPr>
        <xdr:cNvPr id="365" name="テキスト ボックス 364"/>
        <xdr:cNvSpPr txBox="1"/>
      </xdr:nvSpPr>
      <xdr:spPr>
        <a:xfrm>
          <a:off x="8483111"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125654</xdr:rowOff>
    </xdr:from>
    <xdr:to>
      <xdr:col>41</xdr:col>
      <xdr:colOff>101600</xdr:colOff>
      <xdr:row>58</xdr:row>
      <xdr:rowOff>55804</xdr:rowOff>
    </xdr:to>
    <xdr:sp macro="" textlink="">
      <xdr:nvSpPr>
        <xdr:cNvPr id="366" name="楕円 365"/>
        <xdr:cNvSpPr/>
      </xdr:nvSpPr>
      <xdr:spPr>
        <a:xfrm>
          <a:off x="7810500" y="98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46931</xdr:rowOff>
    </xdr:from>
    <xdr:ext cx="534377" cy="259045"/>
    <xdr:sp macro="" textlink="">
      <xdr:nvSpPr>
        <xdr:cNvPr id="367" name="テキスト ボックス 366"/>
        <xdr:cNvSpPr txBox="1"/>
      </xdr:nvSpPr>
      <xdr:spPr>
        <a:xfrm>
          <a:off x="7594111" y="999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125992</xdr:rowOff>
    </xdr:from>
    <xdr:to>
      <xdr:col>36</xdr:col>
      <xdr:colOff>165100</xdr:colOff>
      <xdr:row>58</xdr:row>
      <xdr:rowOff>56142</xdr:rowOff>
    </xdr:to>
    <xdr:sp macro="" textlink="">
      <xdr:nvSpPr>
        <xdr:cNvPr id="368" name="楕円 367"/>
        <xdr:cNvSpPr/>
      </xdr:nvSpPr>
      <xdr:spPr>
        <a:xfrm>
          <a:off x="6921500" y="989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47269</xdr:rowOff>
    </xdr:from>
    <xdr:ext cx="534377" cy="259045"/>
    <xdr:sp macro="" textlink="">
      <xdr:nvSpPr>
        <xdr:cNvPr id="369" name="テキスト ボックス 368"/>
        <xdr:cNvSpPr txBox="1"/>
      </xdr:nvSpPr>
      <xdr:spPr>
        <a:xfrm>
          <a:off x="6705111" y="999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0" name="直線コネクタ 379"/>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1" name="テキスト ボックス 380"/>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4" name="直線コネクタ 383"/>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5" name="テキスト ボックス 384"/>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73989</xdr:rowOff>
    </xdr:from>
    <xdr:to>
      <xdr:col>54</xdr:col>
      <xdr:colOff>189865</xdr:colOff>
      <xdr:row>78</xdr:row>
      <xdr:rowOff>25400</xdr:rowOff>
    </xdr:to>
    <xdr:cxnSp macro="">
      <xdr:nvCxnSpPr>
        <xdr:cNvPr id="389" name="直線コネクタ 388"/>
        <xdr:cNvCxnSpPr/>
      </xdr:nvCxnSpPr>
      <xdr:spPr>
        <a:xfrm flipV="1">
          <a:off x="10475595" y="12246939"/>
          <a:ext cx="1270" cy="11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0"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1" name="直線コネクタ 390"/>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20666</xdr:rowOff>
    </xdr:from>
    <xdr:ext cx="599010" cy="259045"/>
    <xdr:sp macro="" textlink="">
      <xdr:nvSpPr>
        <xdr:cNvPr id="392" name="普通建設事業費 （ うち新規整備　）最大値テキスト"/>
        <xdr:cNvSpPr txBox="1"/>
      </xdr:nvSpPr>
      <xdr:spPr>
        <a:xfrm>
          <a:off x="10528300" y="1202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73989</xdr:rowOff>
    </xdr:from>
    <xdr:to>
      <xdr:col>55</xdr:col>
      <xdr:colOff>88900</xdr:colOff>
      <xdr:row>71</xdr:row>
      <xdr:rowOff>73989</xdr:rowOff>
    </xdr:to>
    <xdr:cxnSp macro="">
      <xdr:nvCxnSpPr>
        <xdr:cNvPr id="393" name="直線コネクタ 392"/>
        <xdr:cNvCxnSpPr/>
      </xdr:nvCxnSpPr>
      <xdr:spPr>
        <a:xfrm>
          <a:off x="10388600" y="1224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107576</xdr:rowOff>
    </xdr:from>
    <xdr:to>
      <xdr:col>55</xdr:col>
      <xdr:colOff>0</xdr:colOff>
      <xdr:row>77</xdr:row>
      <xdr:rowOff>162131</xdr:rowOff>
    </xdr:to>
    <xdr:cxnSp macro="">
      <xdr:nvCxnSpPr>
        <xdr:cNvPr id="394" name="直線コネクタ 393"/>
        <xdr:cNvCxnSpPr/>
      </xdr:nvCxnSpPr>
      <xdr:spPr>
        <a:xfrm>
          <a:off x="9639300" y="13309226"/>
          <a:ext cx="838200" cy="5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63566</xdr:rowOff>
    </xdr:from>
    <xdr:ext cx="534377" cy="259045"/>
    <xdr:sp macro="" textlink="">
      <xdr:nvSpPr>
        <xdr:cNvPr id="395" name="普通建設事業費 （ うち新規整備　）平均値テキスト"/>
        <xdr:cNvSpPr txBox="1"/>
      </xdr:nvSpPr>
      <xdr:spPr>
        <a:xfrm>
          <a:off x="10528300" y="13093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40689</xdr:rowOff>
    </xdr:from>
    <xdr:to>
      <xdr:col>55</xdr:col>
      <xdr:colOff>50800</xdr:colOff>
      <xdr:row>77</xdr:row>
      <xdr:rowOff>142289</xdr:rowOff>
    </xdr:to>
    <xdr:sp macro="" textlink="">
      <xdr:nvSpPr>
        <xdr:cNvPr id="396" name="フローチャート: 判断 395"/>
        <xdr:cNvSpPr/>
      </xdr:nvSpPr>
      <xdr:spPr>
        <a:xfrm>
          <a:off x="10426700" y="1324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107576</xdr:rowOff>
    </xdr:from>
    <xdr:to>
      <xdr:col>50</xdr:col>
      <xdr:colOff>114300</xdr:colOff>
      <xdr:row>77</xdr:row>
      <xdr:rowOff>108691</xdr:rowOff>
    </xdr:to>
    <xdr:cxnSp macro="">
      <xdr:nvCxnSpPr>
        <xdr:cNvPr id="397" name="直線コネクタ 396"/>
        <xdr:cNvCxnSpPr/>
      </xdr:nvCxnSpPr>
      <xdr:spPr>
        <a:xfrm flipV="1">
          <a:off x="8750300" y="13309226"/>
          <a:ext cx="889000" cy="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33539</xdr:rowOff>
    </xdr:from>
    <xdr:to>
      <xdr:col>50</xdr:col>
      <xdr:colOff>165100</xdr:colOff>
      <xdr:row>77</xdr:row>
      <xdr:rowOff>135139</xdr:rowOff>
    </xdr:to>
    <xdr:sp macro="" textlink="">
      <xdr:nvSpPr>
        <xdr:cNvPr id="398" name="フローチャート: 判断 397"/>
        <xdr:cNvSpPr/>
      </xdr:nvSpPr>
      <xdr:spPr>
        <a:xfrm>
          <a:off x="9588500" y="1323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151666</xdr:rowOff>
    </xdr:from>
    <xdr:ext cx="534377" cy="259045"/>
    <xdr:sp macro="" textlink="">
      <xdr:nvSpPr>
        <xdr:cNvPr id="399" name="テキスト ボックス 398"/>
        <xdr:cNvSpPr txBox="1"/>
      </xdr:nvSpPr>
      <xdr:spPr>
        <a:xfrm>
          <a:off x="9372111" y="1301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108691</xdr:rowOff>
    </xdr:from>
    <xdr:to>
      <xdr:col>45</xdr:col>
      <xdr:colOff>177800</xdr:colOff>
      <xdr:row>78</xdr:row>
      <xdr:rowOff>16284</xdr:rowOff>
    </xdr:to>
    <xdr:cxnSp macro="">
      <xdr:nvCxnSpPr>
        <xdr:cNvPr id="400" name="直線コネクタ 399"/>
        <xdr:cNvCxnSpPr/>
      </xdr:nvCxnSpPr>
      <xdr:spPr>
        <a:xfrm flipV="1">
          <a:off x="7861300" y="13310341"/>
          <a:ext cx="889000" cy="7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65531</xdr:rowOff>
    </xdr:from>
    <xdr:to>
      <xdr:col>46</xdr:col>
      <xdr:colOff>38100</xdr:colOff>
      <xdr:row>77</xdr:row>
      <xdr:rowOff>167131</xdr:rowOff>
    </xdr:to>
    <xdr:sp macro="" textlink="">
      <xdr:nvSpPr>
        <xdr:cNvPr id="401" name="フローチャート: 判断 400"/>
        <xdr:cNvSpPr/>
      </xdr:nvSpPr>
      <xdr:spPr>
        <a:xfrm>
          <a:off x="8699500" y="132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158258</xdr:rowOff>
    </xdr:from>
    <xdr:ext cx="534377" cy="259045"/>
    <xdr:sp macro="" textlink="">
      <xdr:nvSpPr>
        <xdr:cNvPr id="402" name="テキスト ボックス 401"/>
        <xdr:cNvSpPr txBox="1"/>
      </xdr:nvSpPr>
      <xdr:spPr>
        <a:xfrm>
          <a:off x="8483111" y="1335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168139</xdr:rowOff>
    </xdr:from>
    <xdr:to>
      <xdr:col>41</xdr:col>
      <xdr:colOff>50800</xdr:colOff>
      <xdr:row>78</xdr:row>
      <xdr:rowOff>16284</xdr:rowOff>
    </xdr:to>
    <xdr:cxnSp macro="">
      <xdr:nvCxnSpPr>
        <xdr:cNvPr id="403" name="直線コネクタ 402"/>
        <xdr:cNvCxnSpPr/>
      </xdr:nvCxnSpPr>
      <xdr:spPr>
        <a:xfrm>
          <a:off x="6972300" y="1336978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50016</xdr:rowOff>
    </xdr:from>
    <xdr:to>
      <xdr:col>41</xdr:col>
      <xdr:colOff>101600</xdr:colOff>
      <xdr:row>77</xdr:row>
      <xdr:rowOff>151616</xdr:rowOff>
    </xdr:to>
    <xdr:sp macro="" textlink="">
      <xdr:nvSpPr>
        <xdr:cNvPr id="404" name="フローチャート: 判断 403"/>
        <xdr:cNvSpPr/>
      </xdr:nvSpPr>
      <xdr:spPr>
        <a:xfrm>
          <a:off x="7810500" y="13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168143</xdr:rowOff>
    </xdr:from>
    <xdr:ext cx="534377" cy="259045"/>
    <xdr:sp macro="" textlink="">
      <xdr:nvSpPr>
        <xdr:cNvPr id="405" name="テキスト ボックス 404"/>
        <xdr:cNvSpPr txBox="1"/>
      </xdr:nvSpPr>
      <xdr:spPr>
        <a:xfrm>
          <a:off x="7594111" y="1302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66994</xdr:rowOff>
    </xdr:from>
    <xdr:to>
      <xdr:col>36</xdr:col>
      <xdr:colOff>165100</xdr:colOff>
      <xdr:row>77</xdr:row>
      <xdr:rowOff>168594</xdr:rowOff>
    </xdr:to>
    <xdr:sp macro="" textlink="">
      <xdr:nvSpPr>
        <xdr:cNvPr id="406" name="フローチャート: 判断 405"/>
        <xdr:cNvSpPr/>
      </xdr:nvSpPr>
      <xdr:spPr>
        <a:xfrm>
          <a:off x="6921500" y="132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13671</xdr:rowOff>
    </xdr:from>
    <xdr:ext cx="534377" cy="259045"/>
    <xdr:sp macro="" textlink="">
      <xdr:nvSpPr>
        <xdr:cNvPr id="407" name="テキスト ボックス 406"/>
        <xdr:cNvSpPr txBox="1"/>
      </xdr:nvSpPr>
      <xdr:spPr>
        <a:xfrm>
          <a:off x="6705111" y="130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111331</xdr:rowOff>
    </xdr:from>
    <xdr:to>
      <xdr:col>55</xdr:col>
      <xdr:colOff>50800</xdr:colOff>
      <xdr:row>78</xdr:row>
      <xdr:rowOff>41481</xdr:rowOff>
    </xdr:to>
    <xdr:sp macro="" textlink="">
      <xdr:nvSpPr>
        <xdr:cNvPr id="413" name="楕円 412"/>
        <xdr:cNvSpPr/>
      </xdr:nvSpPr>
      <xdr:spPr>
        <a:xfrm>
          <a:off x="10426700" y="1331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26258</xdr:rowOff>
    </xdr:from>
    <xdr:ext cx="469744" cy="259045"/>
    <xdr:sp macro="" textlink="">
      <xdr:nvSpPr>
        <xdr:cNvPr id="414" name="普通建設事業費 （ うち新規整備　）該当値テキスト"/>
        <xdr:cNvSpPr txBox="1"/>
      </xdr:nvSpPr>
      <xdr:spPr>
        <a:xfrm>
          <a:off x="10528300" y="13227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56776</xdr:rowOff>
    </xdr:from>
    <xdr:to>
      <xdr:col>50</xdr:col>
      <xdr:colOff>165100</xdr:colOff>
      <xdr:row>77</xdr:row>
      <xdr:rowOff>158376</xdr:rowOff>
    </xdr:to>
    <xdr:sp macro="" textlink="">
      <xdr:nvSpPr>
        <xdr:cNvPr id="415" name="楕円 414"/>
        <xdr:cNvSpPr/>
      </xdr:nvSpPr>
      <xdr:spPr>
        <a:xfrm>
          <a:off x="9588500" y="1325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149503</xdr:rowOff>
    </xdr:from>
    <xdr:ext cx="534377" cy="259045"/>
    <xdr:sp macro="" textlink="">
      <xdr:nvSpPr>
        <xdr:cNvPr id="416" name="テキスト ボックス 415"/>
        <xdr:cNvSpPr txBox="1"/>
      </xdr:nvSpPr>
      <xdr:spPr>
        <a:xfrm>
          <a:off x="9372111" y="1335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57891</xdr:rowOff>
    </xdr:from>
    <xdr:to>
      <xdr:col>46</xdr:col>
      <xdr:colOff>38100</xdr:colOff>
      <xdr:row>77</xdr:row>
      <xdr:rowOff>159491</xdr:rowOff>
    </xdr:to>
    <xdr:sp macro="" textlink="">
      <xdr:nvSpPr>
        <xdr:cNvPr id="417" name="楕円 416"/>
        <xdr:cNvSpPr/>
      </xdr:nvSpPr>
      <xdr:spPr>
        <a:xfrm>
          <a:off x="8699500" y="1325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4568</xdr:rowOff>
    </xdr:from>
    <xdr:ext cx="534377" cy="259045"/>
    <xdr:sp macro="" textlink="">
      <xdr:nvSpPr>
        <xdr:cNvPr id="418" name="テキスト ボックス 417"/>
        <xdr:cNvSpPr txBox="1"/>
      </xdr:nvSpPr>
      <xdr:spPr>
        <a:xfrm>
          <a:off x="8483111" y="1303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136934</xdr:rowOff>
    </xdr:from>
    <xdr:to>
      <xdr:col>41</xdr:col>
      <xdr:colOff>101600</xdr:colOff>
      <xdr:row>78</xdr:row>
      <xdr:rowOff>67084</xdr:rowOff>
    </xdr:to>
    <xdr:sp macro="" textlink="">
      <xdr:nvSpPr>
        <xdr:cNvPr id="419" name="楕円 418"/>
        <xdr:cNvSpPr/>
      </xdr:nvSpPr>
      <xdr:spPr>
        <a:xfrm>
          <a:off x="7810500" y="133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58211</xdr:rowOff>
    </xdr:from>
    <xdr:ext cx="469744" cy="259045"/>
    <xdr:sp macro="" textlink="">
      <xdr:nvSpPr>
        <xdr:cNvPr id="420" name="テキスト ボックス 419"/>
        <xdr:cNvSpPr txBox="1"/>
      </xdr:nvSpPr>
      <xdr:spPr>
        <a:xfrm>
          <a:off x="7626428" y="1343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117339</xdr:rowOff>
    </xdr:from>
    <xdr:to>
      <xdr:col>36</xdr:col>
      <xdr:colOff>165100</xdr:colOff>
      <xdr:row>78</xdr:row>
      <xdr:rowOff>47489</xdr:rowOff>
    </xdr:to>
    <xdr:sp macro="" textlink="">
      <xdr:nvSpPr>
        <xdr:cNvPr id="421" name="楕円 420"/>
        <xdr:cNvSpPr/>
      </xdr:nvSpPr>
      <xdr:spPr>
        <a:xfrm>
          <a:off x="6921500" y="13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38616</xdr:rowOff>
    </xdr:from>
    <xdr:ext cx="469744" cy="259045"/>
    <xdr:sp macro="" textlink="">
      <xdr:nvSpPr>
        <xdr:cNvPr id="422" name="テキスト ボックス 421"/>
        <xdr:cNvSpPr txBox="1"/>
      </xdr:nvSpPr>
      <xdr:spPr>
        <a:xfrm>
          <a:off x="6737428" y="1341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33" name="直線コネクタ 432"/>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34" name="テキスト ボックス 433"/>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35" name="直線コネクタ 43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36" name="テキスト ボックス 435"/>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37" name="直線コネクタ 436"/>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38" name="テキスト ボックス 437"/>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41" name="直線コネクタ 440"/>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42" name="テキスト ボックス 441"/>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45" name="直線コネクタ 444"/>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46" name="テキスト ボックス 445"/>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139215</xdr:rowOff>
    </xdr:from>
    <xdr:to>
      <xdr:col>54</xdr:col>
      <xdr:colOff>189865</xdr:colOff>
      <xdr:row>99</xdr:row>
      <xdr:rowOff>17084</xdr:rowOff>
    </xdr:to>
    <xdr:cxnSp macro="">
      <xdr:nvCxnSpPr>
        <xdr:cNvPr id="450" name="直線コネクタ 449"/>
        <xdr:cNvCxnSpPr/>
      </xdr:nvCxnSpPr>
      <xdr:spPr>
        <a:xfrm flipV="1">
          <a:off x="10475595" y="15569715"/>
          <a:ext cx="1270" cy="1420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20911</xdr:rowOff>
    </xdr:from>
    <xdr:ext cx="534377" cy="259045"/>
    <xdr:sp macro="" textlink="">
      <xdr:nvSpPr>
        <xdr:cNvPr id="451" name="普通建設事業費 （ うち更新整備　）最小値テキスト"/>
        <xdr:cNvSpPr txBox="1"/>
      </xdr:nvSpPr>
      <xdr:spPr>
        <a:xfrm>
          <a:off x="10528300" y="1699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17084</xdr:rowOff>
    </xdr:from>
    <xdr:to>
      <xdr:col>55</xdr:col>
      <xdr:colOff>88900</xdr:colOff>
      <xdr:row>99</xdr:row>
      <xdr:rowOff>17084</xdr:rowOff>
    </xdr:to>
    <xdr:cxnSp macro="">
      <xdr:nvCxnSpPr>
        <xdr:cNvPr id="452" name="直線コネクタ 451"/>
        <xdr:cNvCxnSpPr/>
      </xdr:nvCxnSpPr>
      <xdr:spPr>
        <a:xfrm>
          <a:off x="10388600" y="16990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85892</xdr:rowOff>
    </xdr:from>
    <xdr:ext cx="599010" cy="259045"/>
    <xdr:sp macro="" textlink="">
      <xdr:nvSpPr>
        <xdr:cNvPr id="453" name="普通建設事業費 （ うち更新整備　）最大値テキスト"/>
        <xdr:cNvSpPr txBox="1"/>
      </xdr:nvSpPr>
      <xdr:spPr>
        <a:xfrm>
          <a:off x="10528300" y="1534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139215</xdr:rowOff>
    </xdr:from>
    <xdr:to>
      <xdr:col>55</xdr:col>
      <xdr:colOff>88900</xdr:colOff>
      <xdr:row>90</xdr:row>
      <xdr:rowOff>139215</xdr:rowOff>
    </xdr:to>
    <xdr:cxnSp macro="">
      <xdr:nvCxnSpPr>
        <xdr:cNvPr id="454" name="直線コネクタ 453"/>
        <xdr:cNvCxnSpPr/>
      </xdr:nvCxnSpPr>
      <xdr:spPr>
        <a:xfrm>
          <a:off x="10388600" y="15569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3463</xdr:rowOff>
    </xdr:from>
    <xdr:to>
      <xdr:col>55</xdr:col>
      <xdr:colOff>0</xdr:colOff>
      <xdr:row>97</xdr:row>
      <xdr:rowOff>25591</xdr:rowOff>
    </xdr:to>
    <xdr:cxnSp macro="">
      <xdr:nvCxnSpPr>
        <xdr:cNvPr id="455" name="直線コネクタ 454"/>
        <xdr:cNvCxnSpPr/>
      </xdr:nvCxnSpPr>
      <xdr:spPr>
        <a:xfrm flipV="1">
          <a:off x="9639300" y="16119763"/>
          <a:ext cx="838200" cy="53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41219</xdr:rowOff>
    </xdr:from>
    <xdr:ext cx="534377" cy="259045"/>
    <xdr:sp macro="" textlink="">
      <xdr:nvSpPr>
        <xdr:cNvPr id="456" name="普通建設事業費 （ うち更新整備　）平均値テキスト"/>
        <xdr:cNvSpPr txBox="1"/>
      </xdr:nvSpPr>
      <xdr:spPr>
        <a:xfrm>
          <a:off x="10528300" y="1650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62792</xdr:rowOff>
    </xdr:from>
    <xdr:to>
      <xdr:col>55</xdr:col>
      <xdr:colOff>50800</xdr:colOff>
      <xdr:row>96</xdr:row>
      <xdr:rowOff>164392</xdr:rowOff>
    </xdr:to>
    <xdr:sp macro="" textlink="">
      <xdr:nvSpPr>
        <xdr:cNvPr id="457" name="フローチャート: 判断 456"/>
        <xdr:cNvSpPr/>
      </xdr:nvSpPr>
      <xdr:spPr>
        <a:xfrm>
          <a:off x="10426700" y="1652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25591</xdr:rowOff>
    </xdr:from>
    <xdr:to>
      <xdr:col>50</xdr:col>
      <xdr:colOff>114300</xdr:colOff>
      <xdr:row>98</xdr:row>
      <xdr:rowOff>94838</xdr:rowOff>
    </xdr:to>
    <xdr:cxnSp macro="">
      <xdr:nvCxnSpPr>
        <xdr:cNvPr id="458" name="直線コネクタ 457"/>
        <xdr:cNvCxnSpPr/>
      </xdr:nvCxnSpPr>
      <xdr:spPr>
        <a:xfrm flipV="1">
          <a:off x="8750300" y="16656241"/>
          <a:ext cx="889000" cy="24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131133</xdr:rowOff>
    </xdr:from>
    <xdr:to>
      <xdr:col>50</xdr:col>
      <xdr:colOff>165100</xdr:colOff>
      <xdr:row>97</xdr:row>
      <xdr:rowOff>61283</xdr:rowOff>
    </xdr:to>
    <xdr:sp macro="" textlink="">
      <xdr:nvSpPr>
        <xdr:cNvPr id="459" name="フローチャート: 判断 458"/>
        <xdr:cNvSpPr/>
      </xdr:nvSpPr>
      <xdr:spPr>
        <a:xfrm>
          <a:off x="9588500" y="165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77810</xdr:rowOff>
    </xdr:from>
    <xdr:ext cx="534377" cy="259045"/>
    <xdr:sp macro="" textlink="">
      <xdr:nvSpPr>
        <xdr:cNvPr id="460" name="テキスト ボックス 459"/>
        <xdr:cNvSpPr txBox="1"/>
      </xdr:nvSpPr>
      <xdr:spPr>
        <a:xfrm>
          <a:off x="9372111" y="163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67644</xdr:rowOff>
    </xdr:from>
    <xdr:to>
      <xdr:col>45</xdr:col>
      <xdr:colOff>177800</xdr:colOff>
      <xdr:row>98</xdr:row>
      <xdr:rowOff>94838</xdr:rowOff>
    </xdr:to>
    <xdr:cxnSp macro="">
      <xdr:nvCxnSpPr>
        <xdr:cNvPr id="461" name="直線コネクタ 460"/>
        <xdr:cNvCxnSpPr/>
      </xdr:nvCxnSpPr>
      <xdr:spPr>
        <a:xfrm>
          <a:off x="7861300" y="16869744"/>
          <a:ext cx="889000" cy="2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27321</xdr:rowOff>
    </xdr:from>
    <xdr:to>
      <xdr:col>46</xdr:col>
      <xdr:colOff>38100</xdr:colOff>
      <xdr:row>97</xdr:row>
      <xdr:rowOff>128921</xdr:rowOff>
    </xdr:to>
    <xdr:sp macro="" textlink="">
      <xdr:nvSpPr>
        <xdr:cNvPr id="462" name="フローチャート: 判断 461"/>
        <xdr:cNvSpPr/>
      </xdr:nvSpPr>
      <xdr:spPr>
        <a:xfrm>
          <a:off x="8699500" y="166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145448</xdr:rowOff>
    </xdr:from>
    <xdr:ext cx="534377" cy="259045"/>
    <xdr:sp macro="" textlink="">
      <xdr:nvSpPr>
        <xdr:cNvPr id="463" name="テキスト ボックス 462"/>
        <xdr:cNvSpPr txBox="1"/>
      </xdr:nvSpPr>
      <xdr:spPr>
        <a:xfrm>
          <a:off x="8483111" y="1643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67644</xdr:rowOff>
    </xdr:from>
    <xdr:to>
      <xdr:col>41</xdr:col>
      <xdr:colOff>50800</xdr:colOff>
      <xdr:row>98</xdr:row>
      <xdr:rowOff>101257</xdr:rowOff>
    </xdr:to>
    <xdr:cxnSp macro="">
      <xdr:nvCxnSpPr>
        <xdr:cNvPr id="464" name="直線コネクタ 463"/>
        <xdr:cNvCxnSpPr/>
      </xdr:nvCxnSpPr>
      <xdr:spPr>
        <a:xfrm flipV="1">
          <a:off x="6972300" y="16869744"/>
          <a:ext cx="889000" cy="3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168263</xdr:rowOff>
    </xdr:from>
    <xdr:to>
      <xdr:col>41</xdr:col>
      <xdr:colOff>101600</xdr:colOff>
      <xdr:row>97</xdr:row>
      <xdr:rowOff>98413</xdr:rowOff>
    </xdr:to>
    <xdr:sp macro="" textlink="">
      <xdr:nvSpPr>
        <xdr:cNvPr id="465" name="フローチャート: 判断 464"/>
        <xdr:cNvSpPr/>
      </xdr:nvSpPr>
      <xdr:spPr>
        <a:xfrm>
          <a:off x="7810500" y="166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114940</xdr:rowOff>
    </xdr:from>
    <xdr:ext cx="534377" cy="259045"/>
    <xdr:sp macro="" textlink="">
      <xdr:nvSpPr>
        <xdr:cNvPr id="466" name="テキスト ボックス 465"/>
        <xdr:cNvSpPr txBox="1"/>
      </xdr:nvSpPr>
      <xdr:spPr>
        <a:xfrm>
          <a:off x="7594111" y="164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3184</xdr:rowOff>
    </xdr:from>
    <xdr:to>
      <xdr:col>36</xdr:col>
      <xdr:colOff>165100</xdr:colOff>
      <xdr:row>97</xdr:row>
      <xdr:rowOff>104784</xdr:rowOff>
    </xdr:to>
    <xdr:sp macro="" textlink="">
      <xdr:nvSpPr>
        <xdr:cNvPr id="467" name="フローチャート: 判断 466"/>
        <xdr:cNvSpPr/>
      </xdr:nvSpPr>
      <xdr:spPr>
        <a:xfrm>
          <a:off x="6921500" y="1663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121311</xdr:rowOff>
    </xdr:from>
    <xdr:ext cx="534377" cy="259045"/>
    <xdr:sp macro="" textlink="">
      <xdr:nvSpPr>
        <xdr:cNvPr id="468" name="テキスト ボックス 467"/>
        <xdr:cNvSpPr txBox="1"/>
      </xdr:nvSpPr>
      <xdr:spPr>
        <a:xfrm>
          <a:off x="6705111" y="164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124113</xdr:rowOff>
    </xdr:from>
    <xdr:to>
      <xdr:col>55</xdr:col>
      <xdr:colOff>50800</xdr:colOff>
      <xdr:row>94</xdr:row>
      <xdr:rowOff>54263</xdr:rowOff>
    </xdr:to>
    <xdr:sp macro="" textlink="">
      <xdr:nvSpPr>
        <xdr:cNvPr id="474" name="楕円 473"/>
        <xdr:cNvSpPr/>
      </xdr:nvSpPr>
      <xdr:spPr>
        <a:xfrm>
          <a:off x="10426700" y="1606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146990</xdr:rowOff>
    </xdr:from>
    <xdr:ext cx="599010" cy="259045"/>
    <xdr:sp macro="" textlink="">
      <xdr:nvSpPr>
        <xdr:cNvPr id="475" name="普通建設事業費 （ うち更新整備　）該当値テキスト"/>
        <xdr:cNvSpPr txBox="1"/>
      </xdr:nvSpPr>
      <xdr:spPr>
        <a:xfrm>
          <a:off x="10528300" y="1592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146241</xdr:rowOff>
    </xdr:from>
    <xdr:to>
      <xdr:col>50</xdr:col>
      <xdr:colOff>165100</xdr:colOff>
      <xdr:row>97</xdr:row>
      <xdr:rowOff>76391</xdr:rowOff>
    </xdr:to>
    <xdr:sp macro="" textlink="">
      <xdr:nvSpPr>
        <xdr:cNvPr id="476" name="楕円 475"/>
        <xdr:cNvSpPr/>
      </xdr:nvSpPr>
      <xdr:spPr>
        <a:xfrm>
          <a:off x="9588500" y="1660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67518</xdr:rowOff>
    </xdr:from>
    <xdr:ext cx="534377" cy="259045"/>
    <xdr:sp macro="" textlink="">
      <xdr:nvSpPr>
        <xdr:cNvPr id="477" name="テキスト ボックス 476"/>
        <xdr:cNvSpPr txBox="1"/>
      </xdr:nvSpPr>
      <xdr:spPr>
        <a:xfrm>
          <a:off x="9372111" y="1669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44038</xdr:rowOff>
    </xdr:from>
    <xdr:to>
      <xdr:col>46</xdr:col>
      <xdr:colOff>38100</xdr:colOff>
      <xdr:row>98</xdr:row>
      <xdr:rowOff>145638</xdr:rowOff>
    </xdr:to>
    <xdr:sp macro="" textlink="">
      <xdr:nvSpPr>
        <xdr:cNvPr id="478" name="楕円 477"/>
        <xdr:cNvSpPr/>
      </xdr:nvSpPr>
      <xdr:spPr>
        <a:xfrm>
          <a:off x="8699500" y="1684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136765</xdr:rowOff>
    </xdr:from>
    <xdr:ext cx="534377" cy="259045"/>
    <xdr:sp macro="" textlink="">
      <xdr:nvSpPr>
        <xdr:cNvPr id="479" name="テキスト ボックス 478"/>
        <xdr:cNvSpPr txBox="1"/>
      </xdr:nvSpPr>
      <xdr:spPr>
        <a:xfrm>
          <a:off x="8483111" y="1693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16844</xdr:rowOff>
    </xdr:from>
    <xdr:to>
      <xdr:col>41</xdr:col>
      <xdr:colOff>101600</xdr:colOff>
      <xdr:row>98</xdr:row>
      <xdr:rowOff>118444</xdr:rowOff>
    </xdr:to>
    <xdr:sp macro="" textlink="">
      <xdr:nvSpPr>
        <xdr:cNvPr id="480" name="楕円 479"/>
        <xdr:cNvSpPr/>
      </xdr:nvSpPr>
      <xdr:spPr>
        <a:xfrm>
          <a:off x="7810500" y="1681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109571</xdr:rowOff>
    </xdr:from>
    <xdr:ext cx="534377" cy="259045"/>
    <xdr:sp macro="" textlink="">
      <xdr:nvSpPr>
        <xdr:cNvPr id="481" name="テキスト ボックス 480"/>
        <xdr:cNvSpPr txBox="1"/>
      </xdr:nvSpPr>
      <xdr:spPr>
        <a:xfrm>
          <a:off x="7594111" y="1691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50457</xdr:rowOff>
    </xdr:from>
    <xdr:to>
      <xdr:col>36</xdr:col>
      <xdr:colOff>165100</xdr:colOff>
      <xdr:row>98</xdr:row>
      <xdr:rowOff>152057</xdr:rowOff>
    </xdr:to>
    <xdr:sp macro="" textlink="">
      <xdr:nvSpPr>
        <xdr:cNvPr id="482" name="楕円 481"/>
        <xdr:cNvSpPr/>
      </xdr:nvSpPr>
      <xdr:spPr>
        <a:xfrm>
          <a:off x="6921500" y="1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143184</xdr:rowOff>
    </xdr:from>
    <xdr:ext cx="534377" cy="259045"/>
    <xdr:sp macro="" textlink="">
      <xdr:nvSpPr>
        <xdr:cNvPr id="483" name="テキスト ボックス 482"/>
        <xdr:cNvSpPr txBox="1"/>
      </xdr:nvSpPr>
      <xdr:spPr>
        <a:xfrm>
          <a:off x="6705111" y="1694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99238</xdr:rowOff>
    </xdr:from>
    <xdr:to>
      <xdr:col>85</xdr:col>
      <xdr:colOff>126364</xdr:colOff>
      <xdr:row>39</xdr:row>
      <xdr:rowOff>44450</xdr:rowOff>
    </xdr:to>
    <xdr:cxnSp macro="">
      <xdr:nvCxnSpPr>
        <xdr:cNvPr id="507" name="直線コネクタ 506"/>
        <xdr:cNvCxnSpPr/>
      </xdr:nvCxnSpPr>
      <xdr:spPr>
        <a:xfrm flipV="1">
          <a:off x="16317595" y="5242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9" name="直線コネクタ 50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45915</xdr:rowOff>
    </xdr:from>
    <xdr:ext cx="534377" cy="259045"/>
    <xdr:sp macro="" textlink="">
      <xdr:nvSpPr>
        <xdr:cNvPr id="510" name="災害復旧事業費最大値テキスト"/>
        <xdr:cNvSpPr txBox="1"/>
      </xdr:nvSpPr>
      <xdr:spPr>
        <a:xfrm>
          <a:off x="16370300" y="501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99238</xdr:rowOff>
    </xdr:from>
    <xdr:to>
      <xdr:col>86</xdr:col>
      <xdr:colOff>25400</xdr:colOff>
      <xdr:row>30</xdr:row>
      <xdr:rowOff>99238</xdr:rowOff>
    </xdr:to>
    <xdr:cxnSp macro="">
      <xdr:nvCxnSpPr>
        <xdr:cNvPr id="511" name="直線コネクタ 510"/>
        <xdr:cNvCxnSpPr/>
      </xdr:nvCxnSpPr>
      <xdr:spPr>
        <a:xfrm>
          <a:off x="16230600" y="5242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67196</xdr:rowOff>
    </xdr:from>
    <xdr:to>
      <xdr:col>85</xdr:col>
      <xdr:colOff>127000</xdr:colOff>
      <xdr:row>38</xdr:row>
      <xdr:rowOff>140043</xdr:rowOff>
    </xdr:to>
    <xdr:cxnSp macro="">
      <xdr:nvCxnSpPr>
        <xdr:cNvPr id="512" name="直線コネクタ 511"/>
        <xdr:cNvCxnSpPr/>
      </xdr:nvCxnSpPr>
      <xdr:spPr>
        <a:xfrm>
          <a:off x="15481300" y="6582296"/>
          <a:ext cx="838200" cy="7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95223</xdr:rowOff>
    </xdr:from>
    <xdr:ext cx="534377" cy="259045"/>
    <xdr:sp macro="" textlink="">
      <xdr:nvSpPr>
        <xdr:cNvPr id="513" name="災害復旧事業費平均値テキスト"/>
        <xdr:cNvSpPr txBox="1"/>
      </xdr:nvSpPr>
      <xdr:spPr>
        <a:xfrm>
          <a:off x="16370300" y="62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72346</xdr:rowOff>
    </xdr:from>
    <xdr:to>
      <xdr:col>85</xdr:col>
      <xdr:colOff>177800</xdr:colOff>
      <xdr:row>38</xdr:row>
      <xdr:rowOff>2496</xdr:rowOff>
    </xdr:to>
    <xdr:sp macro="" textlink="">
      <xdr:nvSpPr>
        <xdr:cNvPr id="514" name="フローチャート: 判断 513"/>
        <xdr:cNvSpPr/>
      </xdr:nvSpPr>
      <xdr:spPr>
        <a:xfrm>
          <a:off x="162687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67196</xdr:rowOff>
    </xdr:from>
    <xdr:to>
      <xdr:col>81</xdr:col>
      <xdr:colOff>50800</xdr:colOff>
      <xdr:row>38</xdr:row>
      <xdr:rowOff>153130</xdr:rowOff>
    </xdr:to>
    <xdr:cxnSp macro="">
      <xdr:nvCxnSpPr>
        <xdr:cNvPr id="515" name="直線コネクタ 514"/>
        <xdr:cNvCxnSpPr/>
      </xdr:nvCxnSpPr>
      <xdr:spPr>
        <a:xfrm flipV="1">
          <a:off x="14592300" y="6582296"/>
          <a:ext cx="889000" cy="8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13348</xdr:rowOff>
    </xdr:from>
    <xdr:to>
      <xdr:col>81</xdr:col>
      <xdr:colOff>101600</xdr:colOff>
      <xdr:row>38</xdr:row>
      <xdr:rowOff>114948</xdr:rowOff>
    </xdr:to>
    <xdr:sp macro="" textlink="">
      <xdr:nvSpPr>
        <xdr:cNvPr id="516" name="フローチャート: 判断 515"/>
        <xdr:cNvSpPr/>
      </xdr:nvSpPr>
      <xdr:spPr>
        <a:xfrm>
          <a:off x="15430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131475</xdr:rowOff>
    </xdr:from>
    <xdr:ext cx="469744" cy="259045"/>
    <xdr:sp macro="" textlink="">
      <xdr:nvSpPr>
        <xdr:cNvPr id="517" name="テキスト ボックス 516"/>
        <xdr:cNvSpPr txBox="1"/>
      </xdr:nvSpPr>
      <xdr:spPr>
        <a:xfrm>
          <a:off x="15246428" y="630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147148</xdr:rowOff>
    </xdr:from>
    <xdr:to>
      <xdr:col>76</xdr:col>
      <xdr:colOff>114300</xdr:colOff>
      <xdr:row>38</xdr:row>
      <xdr:rowOff>153130</xdr:rowOff>
    </xdr:to>
    <xdr:cxnSp macro="">
      <xdr:nvCxnSpPr>
        <xdr:cNvPr id="518" name="直線コネクタ 517"/>
        <xdr:cNvCxnSpPr/>
      </xdr:nvCxnSpPr>
      <xdr:spPr>
        <a:xfrm>
          <a:off x="13703300" y="6662248"/>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48171</xdr:rowOff>
    </xdr:from>
    <xdr:to>
      <xdr:col>76</xdr:col>
      <xdr:colOff>165100</xdr:colOff>
      <xdr:row>38</xdr:row>
      <xdr:rowOff>149771</xdr:rowOff>
    </xdr:to>
    <xdr:sp macro="" textlink="">
      <xdr:nvSpPr>
        <xdr:cNvPr id="519" name="フローチャート: 判断 518"/>
        <xdr:cNvSpPr/>
      </xdr:nvSpPr>
      <xdr:spPr>
        <a:xfrm>
          <a:off x="14541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166298</xdr:rowOff>
    </xdr:from>
    <xdr:ext cx="469744" cy="259045"/>
    <xdr:sp macro="" textlink="">
      <xdr:nvSpPr>
        <xdr:cNvPr id="520" name="テキスト ボックス 519"/>
        <xdr:cNvSpPr txBox="1"/>
      </xdr:nvSpPr>
      <xdr:spPr>
        <a:xfrm>
          <a:off x="14357428" y="633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147148</xdr:rowOff>
    </xdr:from>
    <xdr:to>
      <xdr:col>71</xdr:col>
      <xdr:colOff>177800</xdr:colOff>
      <xdr:row>39</xdr:row>
      <xdr:rowOff>40049</xdr:rowOff>
    </xdr:to>
    <xdr:cxnSp macro="">
      <xdr:nvCxnSpPr>
        <xdr:cNvPr id="521" name="直線コネクタ 520"/>
        <xdr:cNvCxnSpPr/>
      </xdr:nvCxnSpPr>
      <xdr:spPr>
        <a:xfrm flipV="1">
          <a:off x="12814300" y="6662248"/>
          <a:ext cx="889000" cy="6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114351</xdr:rowOff>
    </xdr:from>
    <xdr:to>
      <xdr:col>72</xdr:col>
      <xdr:colOff>38100</xdr:colOff>
      <xdr:row>39</xdr:row>
      <xdr:rowOff>44501</xdr:rowOff>
    </xdr:to>
    <xdr:sp macro="" textlink="">
      <xdr:nvSpPr>
        <xdr:cNvPr id="522" name="フローチャート: 判断 521"/>
        <xdr:cNvSpPr/>
      </xdr:nvSpPr>
      <xdr:spPr>
        <a:xfrm>
          <a:off x="136525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35628</xdr:rowOff>
    </xdr:from>
    <xdr:ext cx="469744" cy="259045"/>
    <xdr:sp macro="" textlink="">
      <xdr:nvSpPr>
        <xdr:cNvPr id="523" name="テキスト ボックス 522"/>
        <xdr:cNvSpPr txBox="1"/>
      </xdr:nvSpPr>
      <xdr:spPr>
        <a:xfrm>
          <a:off x="13468428" y="672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81394</xdr:rowOff>
    </xdr:from>
    <xdr:to>
      <xdr:col>67</xdr:col>
      <xdr:colOff>101600</xdr:colOff>
      <xdr:row>39</xdr:row>
      <xdr:rowOff>11544</xdr:rowOff>
    </xdr:to>
    <xdr:sp macro="" textlink="">
      <xdr:nvSpPr>
        <xdr:cNvPr id="524" name="フローチャート: 判断 523"/>
        <xdr:cNvSpPr/>
      </xdr:nvSpPr>
      <xdr:spPr>
        <a:xfrm>
          <a:off x="12763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28071</xdr:rowOff>
    </xdr:from>
    <xdr:ext cx="469744" cy="259045"/>
    <xdr:sp macro="" textlink="">
      <xdr:nvSpPr>
        <xdr:cNvPr id="525" name="テキスト ボックス 524"/>
        <xdr:cNvSpPr txBox="1"/>
      </xdr:nvSpPr>
      <xdr:spPr>
        <a:xfrm>
          <a:off x="12579428" y="637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89243</xdr:rowOff>
    </xdr:from>
    <xdr:to>
      <xdr:col>85</xdr:col>
      <xdr:colOff>177800</xdr:colOff>
      <xdr:row>39</xdr:row>
      <xdr:rowOff>19393</xdr:rowOff>
    </xdr:to>
    <xdr:sp macro="" textlink="">
      <xdr:nvSpPr>
        <xdr:cNvPr id="531" name="楕円 530"/>
        <xdr:cNvSpPr/>
      </xdr:nvSpPr>
      <xdr:spPr>
        <a:xfrm>
          <a:off x="16268700" y="660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4170</xdr:rowOff>
    </xdr:from>
    <xdr:ext cx="469744" cy="259045"/>
    <xdr:sp macro="" textlink="">
      <xdr:nvSpPr>
        <xdr:cNvPr id="532" name="災害復旧事業費該当値テキスト"/>
        <xdr:cNvSpPr txBox="1"/>
      </xdr:nvSpPr>
      <xdr:spPr>
        <a:xfrm>
          <a:off x="16370300" y="651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16396</xdr:rowOff>
    </xdr:from>
    <xdr:to>
      <xdr:col>81</xdr:col>
      <xdr:colOff>101600</xdr:colOff>
      <xdr:row>38</xdr:row>
      <xdr:rowOff>117996</xdr:rowOff>
    </xdr:to>
    <xdr:sp macro="" textlink="">
      <xdr:nvSpPr>
        <xdr:cNvPr id="533" name="楕円 532"/>
        <xdr:cNvSpPr/>
      </xdr:nvSpPr>
      <xdr:spPr>
        <a:xfrm>
          <a:off x="15430500" y="65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109123</xdr:rowOff>
    </xdr:from>
    <xdr:ext cx="469744" cy="259045"/>
    <xdr:sp macro="" textlink="">
      <xdr:nvSpPr>
        <xdr:cNvPr id="534" name="テキスト ボックス 533"/>
        <xdr:cNvSpPr txBox="1"/>
      </xdr:nvSpPr>
      <xdr:spPr>
        <a:xfrm>
          <a:off x="15246428" y="662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102330</xdr:rowOff>
    </xdr:from>
    <xdr:to>
      <xdr:col>76</xdr:col>
      <xdr:colOff>165100</xdr:colOff>
      <xdr:row>39</xdr:row>
      <xdr:rowOff>32480</xdr:rowOff>
    </xdr:to>
    <xdr:sp macro="" textlink="">
      <xdr:nvSpPr>
        <xdr:cNvPr id="535" name="楕円 534"/>
        <xdr:cNvSpPr/>
      </xdr:nvSpPr>
      <xdr:spPr>
        <a:xfrm>
          <a:off x="14541500" y="66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23607</xdr:rowOff>
    </xdr:from>
    <xdr:ext cx="469744" cy="259045"/>
    <xdr:sp macro="" textlink="">
      <xdr:nvSpPr>
        <xdr:cNvPr id="536" name="テキスト ボックス 535"/>
        <xdr:cNvSpPr txBox="1"/>
      </xdr:nvSpPr>
      <xdr:spPr>
        <a:xfrm>
          <a:off x="14357428" y="671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96348</xdr:rowOff>
    </xdr:from>
    <xdr:to>
      <xdr:col>72</xdr:col>
      <xdr:colOff>38100</xdr:colOff>
      <xdr:row>39</xdr:row>
      <xdr:rowOff>26498</xdr:rowOff>
    </xdr:to>
    <xdr:sp macro="" textlink="">
      <xdr:nvSpPr>
        <xdr:cNvPr id="537" name="楕円 536"/>
        <xdr:cNvSpPr/>
      </xdr:nvSpPr>
      <xdr:spPr>
        <a:xfrm>
          <a:off x="13652500" y="661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43025</xdr:rowOff>
    </xdr:from>
    <xdr:ext cx="469744" cy="259045"/>
    <xdr:sp macro="" textlink="">
      <xdr:nvSpPr>
        <xdr:cNvPr id="538" name="テキスト ボックス 537"/>
        <xdr:cNvSpPr txBox="1"/>
      </xdr:nvSpPr>
      <xdr:spPr>
        <a:xfrm>
          <a:off x="13468428" y="6386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160699</xdr:rowOff>
    </xdr:from>
    <xdr:to>
      <xdr:col>67</xdr:col>
      <xdr:colOff>101600</xdr:colOff>
      <xdr:row>39</xdr:row>
      <xdr:rowOff>90849</xdr:rowOff>
    </xdr:to>
    <xdr:sp macro="" textlink="">
      <xdr:nvSpPr>
        <xdr:cNvPr id="539" name="楕円 538"/>
        <xdr:cNvSpPr/>
      </xdr:nvSpPr>
      <xdr:spPr>
        <a:xfrm>
          <a:off x="12763500" y="667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81976</xdr:rowOff>
    </xdr:from>
    <xdr:ext cx="378565" cy="259045"/>
    <xdr:sp macro="" textlink="">
      <xdr:nvSpPr>
        <xdr:cNvPr id="540" name="テキスト ボックス 539"/>
        <xdr:cNvSpPr txBox="1"/>
      </xdr:nvSpPr>
      <xdr:spPr>
        <a:xfrm>
          <a:off x="12625017" y="6768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2" name="テキスト ボックス 601"/>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57970</xdr:rowOff>
    </xdr:from>
    <xdr:to>
      <xdr:col>85</xdr:col>
      <xdr:colOff>126364</xdr:colOff>
      <xdr:row>79</xdr:row>
      <xdr:rowOff>156257</xdr:rowOff>
    </xdr:to>
    <xdr:cxnSp macro="">
      <xdr:nvCxnSpPr>
        <xdr:cNvPr id="616" name="直線コネクタ 615"/>
        <xdr:cNvCxnSpPr/>
      </xdr:nvCxnSpPr>
      <xdr:spPr>
        <a:xfrm flipV="1">
          <a:off x="16317595" y="12230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160084</xdr:rowOff>
    </xdr:from>
    <xdr:ext cx="534377" cy="259045"/>
    <xdr:sp macro="" textlink="">
      <xdr:nvSpPr>
        <xdr:cNvPr id="617" name="公債費最小値テキスト"/>
        <xdr:cNvSpPr txBox="1"/>
      </xdr:nvSpPr>
      <xdr:spPr>
        <a:xfrm>
          <a:off x="16370300" y="1370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156257</xdr:rowOff>
    </xdr:from>
    <xdr:to>
      <xdr:col>86</xdr:col>
      <xdr:colOff>25400</xdr:colOff>
      <xdr:row>79</xdr:row>
      <xdr:rowOff>156257</xdr:rowOff>
    </xdr:to>
    <xdr:cxnSp macro="">
      <xdr:nvCxnSpPr>
        <xdr:cNvPr id="618" name="直線コネクタ 617"/>
        <xdr:cNvCxnSpPr/>
      </xdr:nvCxnSpPr>
      <xdr:spPr>
        <a:xfrm>
          <a:off x="16230600" y="1370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4647</xdr:rowOff>
    </xdr:from>
    <xdr:ext cx="599010" cy="259045"/>
    <xdr:sp macro="" textlink="">
      <xdr:nvSpPr>
        <xdr:cNvPr id="619" name="公債費最大値テキスト"/>
        <xdr:cNvSpPr txBox="1"/>
      </xdr:nvSpPr>
      <xdr:spPr>
        <a:xfrm>
          <a:off x="16370300" y="1200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57970</xdr:rowOff>
    </xdr:from>
    <xdr:to>
      <xdr:col>86</xdr:col>
      <xdr:colOff>25400</xdr:colOff>
      <xdr:row>71</xdr:row>
      <xdr:rowOff>57970</xdr:rowOff>
    </xdr:to>
    <xdr:cxnSp macro="">
      <xdr:nvCxnSpPr>
        <xdr:cNvPr id="620" name="直線コネクタ 619"/>
        <xdr:cNvCxnSpPr/>
      </xdr:nvCxnSpPr>
      <xdr:spPr>
        <a:xfrm>
          <a:off x="16230600" y="12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40433</xdr:rowOff>
    </xdr:from>
    <xdr:to>
      <xdr:col>85</xdr:col>
      <xdr:colOff>127000</xdr:colOff>
      <xdr:row>79</xdr:row>
      <xdr:rowOff>50285</xdr:rowOff>
    </xdr:to>
    <xdr:cxnSp macro="">
      <xdr:nvCxnSpPr>
        <xdr:cNvPr id="621" name="直線コネクタ 620"/>
        <xdr:cNvCxnSpPr/>
      </xdr:nvCxnSpPr>
      <xdr:spPr>
        <a:xfrm flipV="1">
          <a:off x="15481300" y="13584983"/>
          <a:ext cx="8382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82963</xdr:rowOff>
    </xdr:from>
    <xdr:ext cx="534377" cy="259045"/>
    <xdr:sp macro="" textlink="">
      <xdr:nvSpPr>
        <xdr:cNvPr id="622" name="公債費平均値テキスト"/>
        <xdr:cNvSpPr txBox="1"/>
      </xdr:nvSpPr>
      <xdr:spPr>
        <a:xfrm>
          <a:off x="16370300" y="13113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60086</xdr:rowOff>
    </xdr:from>
    <xdr:to>
      <xdr:col>85</xdr:col>
      <xdr:colOff>177800</xdr:colOff>
      <xdr:row>77</xdr:row>
      <xdr:rowOff>161686</xdr:rowOff>
    </xdr:to>
    <xdr:sp macro="" textlink="">
      <xdr:nvSpPr>
        <xdr:cNvPr id="623" name="フローチャート: 判断 622"/>
        <xdr:cNvSpPr/>
      </xdr:nvSpPr>
      <xdr:spPr>
        <a:xfrm>
          <a:off x="162687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50285</xdr:rowOff>
    </xdr:from>
    <xdr:to>
      <xdr:col>81</xdr:col>
      <xdr:colOff>50800</xdr:colOff>
      <xdr:row>79</xdr:row>
      <xdr:rowOff>65176</xdr:rowOff>
    </xdr:to>
    <xdr:cxnSp macro="">
      <xdr:nvCxnSpPr>
        <xdr:cNvPr id="624" name="直線コネクタ 623"/>
        <xdr:cNvCxnSpPr/>
      </xdr:nvCxnSpPr>
      <xdr:spPr>
        <a:xfrm flipV="1">
          <a:off x="14592300" y="13594835"/>
          <a:ext cx="889000" cy="1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54142</xdr:rowOff>
    </xdr:from>
    <xdr:to>
      <xdr:col>81</xdr:col>
      <xdr:colOff>101600</xdr:colOff>
      <xdr:row>77</xdr:row>
      <xdr:rowOff>155742</xdr:rowOff>
    </xdr:to>
    <xdr:sp macro="" textlink="">
      <xdr:nvSpPr>
        <xdr:cNvPr id="625" name="フローチャート: 判断 624"/>
        <xdr:cNvSpPr/>
      </xdr:nvSpPr>
      <xdr:spPr>
        <a:xfrm>
          <a:off x="15430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819</xdr:rowOff>
    </xdr:from>
    <xdr:ext cx="534377" cy="259045"/>
    <xdr:sp macro="" textlink="">
      <xdr:nvSpPr>
        <xdr:cNvPr id="626" name="テキスト ボックス 625"/>
        <xdr:cNvSpPr txBox="1"/>
      </xdr:nvSpPr>
      <xdr:spPr>
        <a:xfrm>
          <a:off x="15214111" y="1303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46791</xdr:rowOff>
    </xdr:from>
    <xdr:to>
      <xdr:col>76</xdr:col>
      <xdr:colOff>114300</xdr:colOff>
      <xdr:row>79</xdr:row>
      <xdr:rowOff>65176</xdr:rowOff>
    </xdr:to>
    <xdr:cxnSp macro="">
      <xdr:nvCxnSpPr>
        <xdr:cNvPr id="627" name="直線コネクタ 626"/>
        <xdr:cNvCxnSpPr/>
      </xdr:nvCxnSpPr>
      <xdr:spPr>
        <a:xfrm>
          <a:off x="13703300" y="13591341"/>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50288</xdr:rowOff>
    </xdr:from>
    <xdr:to>
      <xdr:col>76</xdr:col>
      <xdr:colOff>165100</xdr:colOff>
      <xdr:row>77</xdr:row>
      <xdr:rowOff>151888</xdr:rowOff>
    </xdr:to>
    <xdr:sp macro="" textlink="">
      <xdr:nvSpPr>
        <xdr:cNvPr id="628" name="フローチャート: 判断 627"/>
        <xdr:cNvSpPr/>
      </xdr:nvSpPr>
      <xdr:spPr>
        <a:xfrm>
          <a:off x="14541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168415</xdr:rowOff>
    </xdr:from>
    <xdr:ext cx="534377" cy="259045"/>
    <xdr:sp macro="" textlink="">
      <xdr:nvSpPr>
        <xdr:cNvPr id="629" name="テキスト ボックス 628"/>
        <xdr:cNvSpPr txBox="1"/>
      </xdr:nvSpPr>
      <xdr:spPr>
        <a:xfrm>
          <a:off x="14325111" y="1302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46791</xdr:rowOff>
    </xdr:from>
    <xdr:to>
      <xdr:col>71</xdr:col>
      <xdr:colOff>177800</xdr:colOff>
      <xdr:row>79</xdr:row>
      <xdr:rowOff>78882</xdr:rowOff>
    </xdr:to>
    <xdr:cxnSp macro="">
      <xdr:nvCxnSpPr>
        <xdr:cNvPr id="630" name="直線コネクタ 629"/>
        <xdr:cNvCxnSpPr/>
      </xdr:nvCxnSpPr>
      <xdr:spPr>
        <a:xfrm flipV="1">
          <a:off x="12814300" y="13591341"/>
          <a:ext cx="889000" cy="3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56428</xdr:rowOff>
    </xdr:from>
    <xdr:to>
      <xdr:col>72</xdr:col>
      <xdr:colOff>38100</xdr:colOff>
      <xdr:row>77</xdr:row>
      <xdr:rowOff>158028</xdr:rowOff>
    </xdr:to>
    <xdr:sp macro="" textlink="">
      <xdr:nvSpPr>
        <xdr:cNvPr id="631" name="フローチャート: 判断 630"/>
        <xdr:cNvSpPr/>
      </xdr:nvSpPr>
      <xdr:spPr>
        <a:xfrm>
          <a:off x="136525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3105</xdr:rowOff>
    </xdr:from>
    <xdr:ext cx="534377" cy="259045"/>
    <xdr:sp macro="" textlink="">
      <xdr:nvSpPr>
        <xdr:cNvPr id="632" name="テキスト ボックス 631"/>
        <xdr:cNvSpPr txBox="1"/>
      </xdr:nvSpPr>
      <xdr:spPr>
        <a:xfrm>
          <a:off x="13436111" y="1303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62785</xdr:rowOff>
    </xdr:from>
    <xdr:to>
      <xdr:col>67</xdr:col>
      <xdr:colOff>101600</xdr:colOff>
      <xdr:row>77</xdr:row>
      <xdr:rowOff>164385</xdr:rowOff>
    </xdr:to>
    <xdr:sp macro="" textlink="">
      <xdr:nvSpPr>
        <xdr:cNvPr id="633" name="フローチャート: 判断 632"/>
        <xdr:cNvSpPr/>
      </xdr:nvSpPr>
      <xdr:spPr>
        <a:xfrm>
          <a:off x="12763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9462</xdr:rowOff>
    </xdr:from>
    <xdr:ext cx="534377" cy="259045"/>
    <xdr:sp macro="" textlink="">
      <xdr:nvSpPr>
        <xdr:cNvPr id="634" name="テキスト ボックス 633"/>
        <xdr:cNvSpPr txBox="1"/>
      </xdr:nvSpPr>
      <xdr:spPr>
        <a:xfrm>
          <a:off x="12547111" y="1303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161083</xdr:rowOff>
    </xdr:from>
    <xdr:to>
      <xdr:col>85</xdr:col>
      <xdr:colOff>177800</xdr:colOff>
      <xdr:row>79</xdr:row>
      <xdr:rowOff>91233</xdr:rowOff>
    </xdr:to>
    <xdr:sp macro="" textlink="">
      <xdr:nvSpPr>
        <xdr:cNvPr id="640" name="楕円 639"/>
        <xdr:cNvSpPr/>
      </xdr:nvSpPr>
      <xdr:spPr>
        <a:xfrm>
          <a:off x="16268700" y="1353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76010</xdr:rowOff>
    </xdr:from>
    <xdr:ext cx="534377" cy="259045"/>
    <xdr:sp macro="" textlink="">
      <xdr:nvSpPr>
        <xdr:cNvPr id="641" name="公債費該当値テキスト"/>
        <xdr:cNvSpPr txBox="1"/>
      </xdr:nvSpPr>
      <xdr:spPr>
        <a:xfrm>
          <a:off x="16370300" y="1344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170935</xdr:rowOff>
    </xdr:from>
    <xdr:to>
      <xdr:col>81</xdr:col>
      <xdr:colOff>101600</xdr:colOff>
      <xdr:row>79</xdr:row>
      <xdr:rowOff>101085</xdr:rowOff>
    </xdr:to>
    <xdr:sp macro="" textlink="">
      <xdr:nvSpPr>
        <xdr:cNvPr id="642" name="楕円 641"/>
        <xdr:cNvSpPr/>
      </xdr:nvSpPr>
      <xdr:spPr>
        <a:xfrm>
          <a:off x="15430500" y="135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92212</xdr:rowOff>
    </xdr:from>
    <xdr:ext cx="534377" cy="259045"/>
    <xdr:sp macro="" textlink="">
      <xdr:nvSpPr>
        <xdr:cNvPr id="643" name="テキスト ボックス 642"/>
        <xdr:cNvSpPr txBox="1"/>
      </xdr:nvSpPr>
      <xdr:spPr>
        <a:xfrm>
          <a:off x="15214111" y="1363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14376</xdr:rowOff>
    </xdr:from>
    <xdr:to>
      <xdr:col>76</xdr:col>
      <xdr:colOff>165100</xdr:colOff>
      <xdr:row>79</xdr:row>
      <xdr:rowOff>115976</xdr:rowOff>
    </xdr:to>
    <xdr:sp macro="" textlink="">
      <xdr:nvSpPr>
        <xdr:cNvPr id="644" name="楕円 643"/>
        <xdr:cNvSpPr/>
      </xdr:nvSpPr>
      <xdr:spPr>
        <a:xfrm>
          <a:off x="14541500" y="1355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107103</xdr:rowOff>
    </xdr:from>
    <xdr:ext cx="534377" cy="259045"/>
    <xdr:sp macro="" textlink="">
      <xdr:nvSpPr>
        <xdr:cNvPr id="645" name="テキスト ボックス 644"/>
        <xdr:cNvSpPr txBox="1"/>
      </xdr:nvSpPr>
      <xdr:spPr>
        <a:xfrm>
          <a:off x="14325111" y="136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167441</xdr:rowOff>
    </xdr:from>
    <xdr:to>
      <xdr:col>72</xdr:col>
      <xdr:colOff>38100</xdr:colOff>
      <xdr:row>79</xdr:row>
      <xdr:rowOff>97591</xdr:rowOff>
    </xdr:to>
    <xdr:sp macro="" textlink="">
      <xdr:nvSpPr>
        <xdr:cNvPr id="646" name="楕円 645"/>
        <xdr:cNvSpPr/>
      </xdr:nvSpPr>
      <xdr:spPr>
        <a:xfrm>
          <a:off x="13652500" y="1354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88718</xdr:rowOff>
    </xdr:from>
    <xdr:ext cx="534377" cy="259045"/>
    <xdr:sp macro="" textlink="">
      <xdr:nvSpPr>
        <xdr:cNvPr id="647" name="テキスト ボックス 646"/>
        <xdr:cNvSpPr txBox="1"/>
      </xdr:nvSpPr>
      <xdr:spPr>
        <a:xfrm>
          <a:off x="13436111" y="1363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28082</xdr:rowOff>
    </xdr:from>
    <xdr:to>
      <xdr:col>67</xdr:col>
      <xdr:colOff>101600</xdr:colOff>
      <xdr:row>79</xdr:row>
      <xdr:rowOff>129682</xdr:rowOff>
    </xdr:to>
    <xdr:sp macro="" textlink="">
      <xdr:nvSpPr>
        <xdr:cNvPr id="648" name="楕円 647"/>
        <xdr:cNvSpPr/>
      </xdr:nvSpPr>
      <xdr:spPr>
        <a:xfrm>
          <a:off x="12763500" y="1357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120809</xdr:rowOff>
    </xdr:from>
    <xdr:ext cx="534377" cy="259045"/>
    <xdr:sp macro="" textlink="">
      <xdr:nvSpPr>
        <xdr:cNvPr id="649" name="テキスト ボックス 648"/>
        <xdr:cNvSpPr txBox="1"/>
      </xdr:nvSpPr>
      <xdr:spPr>
        <a:xfrm>
          <a:off x="12547111" y="1366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5195</xdr:rowOff>
    </xdr:from>
    <xdr:to>
      <xdr:col>85</xdr:col>
      <xdr:colOff>126364</xdr:colOff>
      <xdr:row>99</xdr:row>
      <xdr:rowOff>203</xdr:rowOff>
    </xdr:to>
    <xdr:cxnSp macro="">
      <xdr:nvCxnSpPr>
        <xdr:cNvPr id="673" name="直線コネクタ 672"/>
        <xdr:cNvCxnSpPr/>
      </xdr:nvCxnSpPr>
      <xdr:spPr>
        <a:xfrm flipV="1">
          <a:off x="16317595" y="15435695"/>
          <a:ext cx="1269" cy="153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4030</xdr:rowOff>
    </xdr:from>
    <xdr:ext cx="469744" cy="259045"/>
    <xdr:sp macro="" textlink="">
      <xdr:nvSpPr>
        <xdr:cNvPr id="674" name="積立金最小値テキスト"/>
        <xdr:cNvSpPr txBox="1"/>
      </xdr:nvSpPr>
      <xdr:spPr>
        <a:xfrm>
          <a:off x="16370300" y="1697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203</xdr:rowOff>
    </xdr:from>
    <xdr:to>
      <xdr:col>86</xdr:col>
      <xdr:colOff>25400</xdr:colOff>
      <xdr:row>99</xdr:row>
      <xdr:rowOff>203</xdr:rowOff>
    </xdr:to>
    <xdr:cxnSp macro="">
      <xdr:nvCxnSpPr>
        <xdr:cNvPr id="675" name="直線コネクタ 674"/>
        <xdr:cNvCxnSpPr/>
      </xdr:nvCxnSpPr>
      <xdr:spPr>
        <a:xfrm>
          <a:off x="16230600" y="1697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123322</xdr:rowOff>
    </xdr:from>
    <xdr:ext cx="599010" cy="259045"/>
    <xdr:sp macro="" textlink="">
      <xdr:nvSpPr>
        <xdr:cNvPr id="676" name="積立金最大値テキスト"/>
        <xdr:cNvSpPr txBox="1"/>
      </xdr:nvSpPr>
      <xdr:spPr>
        <a:xfrm>
          <a:off x="16370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5195</xdr:rowOff>
    </xdr:from>
    <xdr:to>
      <xdr:col>86</xdr:col>
      <xdr:colOff>25400</xdr:colOff>
      <xdr:row>90</xdr:row>
      <xdr:rowOff>5195</xdr:rowOff>
    </xdr:to>
    <xdr:cxnSp macro="">
      <xdr:nvCxnSpPr>
        <xdr:cNvPr id="677" name="直線コネクタ 676"/>
        <xdr:cNvCxnSpPr/>
      </xdr:nvCxnSpPr>
      <xdr:spPr>
        <a:xfrm>
          <a:off x="16230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163627</xdr:rowOff>
    </xdr:from>
    <xdr:to>
      <xdr:col>85</xdr:col>
      <xdr:colOff>127000</xdr:colOff>
      <xdr:row>97</xdr:row>
      <xdr:rowOff>15711</xdr:rowOff>
    </xdr:to>
    <xdr:cxnSp macro="">
      <xdr:nvCxnSpPr>
        <xdr:cNvPr id="678" name="直線コネクタ 677"/>
        <xdr:cNvCxnSpPr/>
      </xdr:nvCxnSpPr>
      <xdr:spPr>
        <a:xfrm flipV="1">
          <a:off x="15481300" y="16622827"/>
          <a:ext cx="838200" cy="2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112692</xdr:rowOff>
    </xdr:from>
    <xdr:ext cx="534377" cy="259045"/>
    <xdr:sp macro="" textlink="">
      <xdr:nvSpPr>
        <xdr:cNvPr id="679" name="積立金平均値テキスト"/>
        <xdr:cNvSpPr txBox="1"/>
      </xdr:nvSpPr>
      <xdr:spPr>
        <a:xfrm>
          <a:off x="16370300" y="1657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134265</xdr:rowOff>
    </xdr:from>
    <xdr:to>
      <xdr:col>85</xdr:col>
      <xdr:colOff>177800</xdr:colOff>
      <xdr:row>97</xdr:row>
      <xdr:rowOff>64415</xdr:rowOff>
    </xdr:to>
    <xdr:sp macro="" textlink="">
      <xdr:nvSpPr>
        <xdr:cNvPr id="680" name="フローチャート: 判断 679"/>
        <xdr:cNvSpPr/>
      </xdr:nvSpPr>
      <xdr:spPr>
        <a:xfrm>
          <a:off x="16268700" y="1659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15711</xdr:rowOff>
    </xdr:from>
    <xdr:to>
      <xdr:col>81</xdr:col>
      <xdr:colOff>50800</xdr:colOff>
      <xdr:row>97</xdr:row>
      <xdr:rowOff>33770</xdr:rowOff>
    </xdr:to>
    <xdr:cxnSp macro="">
      <xdr:nvCxnSpPr>
        <xdr:cNvPr id="681" name="直線コネクタ 680"/>
        <xdr:cNvCxnSpPr/>
      </xdr:nvCxnSpPr>
      <xdr:spPr>
        <a:xfrm flipV="1">
          <a:off x="14592300" y="16646361"/>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65582</xdr:rowOff>
    </xdr:from>
    <xdr:to>
      <xdr:col>81</xdr:col>
      <xdr:colOff>101600</xdr:colOff>
      <xdr:row>97</xdr:row>
      <xdr:rowOff>167182</xdr:rowOff>
    </xdr:to>
    <xdr:sp macro="" textlink="">
      <xdr:nvSpPr>
        <xdr:cNvPr id="682" name="フローチャート: 判断 681"/>
        <xdr:cNvSpPr/>
      </xdr:nvSpPr>
      <xdr:spPr>
        <a:xfrm>
          <a:off x="15430500" y="16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158309</xdr:rowOff>
    </xdr:from>
    <xdr:ext cx="534377" cy="259045"/>
    <xdr:sp macro="" textlink="">
      <xdr:nvSpPr>
        <xdr:cNvPr id="683" name="テキスト ボックス 682"/>
        <xdr:cNvSpPr txBox="1"/>
      </xdr:nvSpPr>
      <xdr:spPr>
        <a:xfrm>
          <a:off x="15214111" y="1678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33770</xdr:rowOff>
    </xdr:from>
    <xdr:to>
      <xdr:col>76</xdr:col>
      <xdr:colOff>114300</xdr:colOff>
      <xdr:row>97</xdr:row>
      <xdr:rowOff>69417</xdr:rowOff>
    </xdr:to>
    <xdr:cxnSp macro="">
      <xdr:nvCxnSpPr>
        <xdr:cNvPr id="684" name="直線コネクタ 683"/>
        <xdr:cNvCxnSpPr/>
      </xdr:nvCxnSpPr>
      <xdr:spPr>
        <a:xfrm flipV="1">
          <a:off x="13703300" y="16664420"/>
          <a:ext cx="889000" cy="3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101309</xdr:rowOff>
    </xdr:from>
    <xdr:to>
      <xdr:col>76</xdr:col>
      <xdr:colOff>165100</xdr:colOff>
      <xdr:row>98</xdr:row>
      <xdr:rowOff>31459</xdr:rowOff>
    </xdr:to>
    <xdr:sp macro="" textlink="">
      <xdr:nvSpPr>
        <xdr:cNvPr id="685" name="フローチャート: 判断 684"/>
        <xdr:cNvSpPr/>
      </xdr:nvSpPr>
      <xdr:spPr>
        <a:xfrm>
          <a:off x="14541500" y="167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22586</xdr:rowOff>
    </xdr:from>
    <xdr:ext cx="534377" cy="259045"/>
    <xdr:sp macro="" textlink="">
      <xdr:nvSpPr>
        <xdr:cNvPr id="686" name="テキスト ボックス 685"/>
        <xdr:cNvSpPr txBox="1"/>
      </xdr:nvSpPr>
      <xdr:spPr>
        <a:xfrm>
          <a:off x="14325111" y="1682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41008</xdr:rowOff>
    </xdr:from>
    <xdr:to>
      <xdr:col>71</xdr:col>
      <xdr:colOff>177800</xdr:colOff>
      <xdr:row>97</xdr:row>
      <xdr:rowOff>69417</xdr:rowOff>
    </xdr:to>
    <xdr:cxnSp macro="">
      <xdr:nvCxnSpPr>
        <xdr:cNvPr id="687" name="直線コネクタ 686"/>
        <xdr:cNvCxnSpPr/>
      </xdr:nvCxnSpPr>
      <xdr:spPr>
        <a:xfrm>
          <a:off x="12814300" y="16500208"/>
          <a:ext cx="889000" cy="19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145021</xdr:rowOff>
    </xdr:from>
    <xdr:to>
      <xdr:col>72</xdr:col>
      <xdr:colOff>38100</xdr:colOff>
      <xdr:row>98</xdr:row>
      <xdr:rowOff>75171</xdr:rowOff>
    </xdr:to>
    <xdr:sp macro="" textlink="">
      <xdr:nvSpPr>
        <xdr:cNvPr id="688" name="フローチャート: 判断 687"/>
        <xdr:cNvSpPr/>
      </xdr:nvSpPr>
      <xdr:spPr>
        <a:xfrm>
          <a:off x="13652500" y="1677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66298</xdr:rowOff>
    </xdr:from>
    <xdr:ext cx="534377" cy="259045"/>
    <xdr:sp macro="" textlink="">
      <xdr:nvSpPr>
        <xdr:cNvPr id="689" name="テキスト ボックス 688"/>
        <xdr:cNvSpPr txBox="1"/>
      </xdr:nvSpPr>
      <xdr:spPr>
        <a:xfrm>
          <a:off x="13436111" y="1686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119711</xdr:rowOff>
    </xdr:from>
    <xdr:to>
      <xdr:col>67</xdr:col>
      <xdr:colOff>101600</xdr:colOff>
      <xdr:row>98</xdr:row>
      <xdr:rowOff>49861</xdr:rowOff>
    </xdr:to>
    <xdr:sp macro="" textlink="">
      <xdr:nvSpPr>
        <xdr:cNvPr id="690" name="フローチャート: 判断 689"/>
        <xdr:cNvSpPr/>
      </xdr:nvSpPr>
      <xdr:spPr>
        <a:xfrm>
          <a:off x="12763500" y="167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40988</xdr:rowOff>
    </xdr:from>
    <xdr:ext cx="534377" cy="259045"/>
    <xdr:sp macro="" textlink="">
      <xdr:nvSpPr>
        <xdr:cNvPr id="691" name="テキスト ボックス 690"/>
        <xdr:cNvSpPr txBox="1"/>
      </xdr:nvSpPr>
      <xdr:spPr>
        <a:xfrm>
          <a:off x="12547111" y="1684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112827</xdr:rowOff>
    </xdr:from>
    <xdr:to>
      <xdr:col>85</xdr:col>
      <xdr:colOff>177800</xdr:colOff>
      <xdr:row>97</xdr:row>
      <xdr:rowOff>42977</xdr:rowOff>
    </xdr:to>
    <xdr:sp macro="" textlink="">
      <xdr:nvSpPr>
        <xdr:cNvPr id="697" name="楕円 696"/>
        <xdr:cNvSpPr/>
      </xdr:nvSpPr>
      <xdr:spPr>
        <a:xfrm>
          <a:off x="16268700" y="1657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135704</xdr:rowOff>
    </xdr:from>
    <xdr:ext cx="534377" cy="259045"/>
    <xdr:sp macro="" textlink="">
      <xdr:nvSpPr>
        <xdr:cNvPr id="698" name="積立金該当値テキスト"/>
        <xdr:cNvSpPr txBox="1"/>
      </xdr:nvSpPr>
      <xdr:spPr>
        <a:xfrm>
          <a:off x="16370300" y="1642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136361</xdr:rowOff>
    </xdr:from>
    <xdr:to>
      <xdr:col>81</xdr:col>
      <xdr:colOff>101600</xdr:colOff>
      <xdr:row>97</xdr:row>
      <xdr:rowOff>66511</xdr:rowOff>
    </xdr:to>
    <xdr:sp macro="" textlink="">
      <xdr:nvSpPr>
        <xdr:cNvPr id="699" name="楕円 698"/>
        <xdr:cNvSpPr/>
      </xdr:nvSpPr>
      <xdr:spPr>
        <a:xfrm>
          <a:off x="15430500" y="1659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83038</xdr:rowOff>
    </xdr:from>
    <xdr:ext cx="534377" cy="259045"/>
    <xdr:sp macro="" textlink="">
      <xdr:nvSpPr>
        <xdr:cNvPr id="700" name="テキスト ボックス 699"/>
        <xdr:cNvSpPr txBox="1"/>
      </xdr:nvSpPr>
      <xdr:spPr>
        <a:xfrm>
          <a:off x="15214111" y="1637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154420</xdr:rowOff>
    </xdr:from>
    <xdr:to>
      <xdr:col>76</xdr:col>
      <xdr:colOff>165100</xdr:colOff>
      <xdr:row>97</xdr:row>
      <xdr:rowOff>84570</xdr:rowOff>
    </xdr:to>
    <xdr:sp macro="" textlink="">
      <xdr:nvSpPr>
        <xdr:cNvPr id="701" name="楕円 700"/>
        <xdr:cNvSpPr/>
      </xdr:nvSpPr>
      <xdr:spPr>
        <a:xfrm>
          <a:off x="14541500" y="166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101097</xdr:rowOff>
    </xdr:from>
    <xdr:ext cx="534377" cy="259045"/>
    <xdr:sp macro="" textlink="">
      <xdr:nvSpPr>
        <xdr:cNvPr id="702" name="テキスト ボックス 701"/>
        <xdr:cNvSpPr txBox="1"/>
      </xdr:nvSpPr>
      <xdr:spPr>
        <a:xfrm>
          <a:off x="14325111" y="1638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18617</xdr:rowOff>
    </xdr:from>
    <xdr:to>
      <xdr:col>72</xdr:col>
      <xdr:colOff>38100</xdr:colOff>
      <xdr:row>97</xdr:row>
      <xdr:rowOff>120217</xdr:rowOff>
    </xdr:to>
    <xdr:sp macro="" textlink="">
      <xdr:nvSpPr>
        <xdr:cNvPr id="703" name="楕円 702"/>
        <xdr:cNvSpPr/>
      </xdr:nvSpPr>
      <xdr:spPr>
        <a:xfrm>
          <a:off x="13652500" y="1664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136744</xdr:rowOff>
    </xdr:from>
    <xdr:ext cx="534377" cy="259045"/>
    <xdr:sp macro="" textlink="">
      <xdr:nvSpPr>
        <xdr:cNvPr id="704" name="テキスト ボックス 703"/>
        <xdr:cNvSpPr txBox="1"/>
      </xdr:nvSpPr>
      <xdr:spPr>
        <a:xfrm>
          <a:off x="13436111" y="1642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161658</xdr:rowOff>
    </xdr:from>
    <xdr:to>
      <xdr:col>67</xdr:col>
      <xdr:colOff>101600</xdr:colOff>
      <xdr:row>96</xdr:row>
      <xdr:rowOff>91808</xdr:rowOff>
    </xdr:to>
    <xdr:sp macro="" textlink="">
      <xdr:nvSpPr>
        <xdr:cNvPr id="705" name="楕円 704"/>
        <xdr:cNvSpPr/>
      </xdr:nvSpPr>
      <xdr:spPr>
        <a:xfrm>
          <a:off x="12763500" y="1644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108335</xdr:rowOff>
    </xdr:from>
    <xdr:ext cx="534377" cy="259045"/>
    <xdr:sp macro="" textlink="">
      <xdr:nvSpPr>
        <xdr:cNvPr id="706" name="テキスト ボックス 705"/>
        <xdr:cNvSpPr txBox="1"/>
      </xdr:nvSpPr>
      <xdr:spPr>
        <a:xfrm>
          <a:off x="12547111" y="162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0" name="テキスト ボックス 719"/>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2" name="テキスト ボックス 721"/>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4" name="テキスト ボックス 723"/>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167818</xdr:rowOff>
    </xdr:from>
    <xdr:to>
      <xdr:col>116</xdr:col>
      <xdr:colOff>62864</xdr:colOff>
      <xdr:row>39</xdr:row>
      <xdr:rowOff>98878</xdr:rowOff>
    </xdr:to>
    <xdr:cxnSp macro="">
      <xdr:nvCxnSpPr>
        <xdr:cNvPr id="732" name="直線コネクタ 731"/>
        <xdr:cNvCxnSpPr/>
      </xdr:nvCxnSpPr>
      <xdr:spPr>
        <a:xfrm flipV="1">
          <a:off x="22159595" y="5311318"/>
          <a:ext cx="1269" cy="1474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114495</xdr:rowOff>
    </xdr:from>
    <xdr:ext cx="534377" cy="259045"/>
    <xdr:sp macro="" textlink="">
      <xdr:nvSpPr>
        <xdr:cNvPr id="735" name="投資及び出資金最大値テキスト"/>
        <xdr:cNvSpPr txBox="1"/>
      </xdr:nvSpPr>
      <xdr:spPr>
        <a:xfrm>
          <a:off x="22212300" y="50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167818</xdr:rowOff>
    </xdr:from>
    <xdr:to>
      <xdr:col>116</xdr:col>
      <xdr:colOff>152400</xdr:colOff>
      <xdr:row>30</xdr:row>
      <xdr:rowOff>167818</xdr:rowOff>
    </xdr:to>
    <xdr:cxnSp macro="">
      <xdr:nvCxnSpPr>
        <xdr:cNvPr id="736" name="直線コネクタ 735"/>
        <xdr:cNvCxnSpPr/>
      </xdr:nvCxnSpPr>
      <xdr:spPr>
        <a:xfrm>
          <a:off x="22072600" y="53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149171</xdr:rowOff>
    </xdr:from>
    <xdr:to>
      <xdr:col>116</xdr:col>
      <xdr:colOff>63500</xdr:colOff>
      <xdr:row>38</xdr:row>
      <xdr:rowOff>168504</xdr:rowOff>
    </xdr:to>
    <xdr:cxnSp macro="">
      <xdr:nvCxnSpPr>
        <xdr:cNvPr id="737" name="直線コネクタ 736"/>
        <xdr:cNvCxnSpPr/>
      </xdr:nvCxnSpPr>
      <xdr:spPr>
        <a:xfrm flipV="1">
          <a:off x="21323300" y="6664271"/>
          <a:ext cx="838200" cy="1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103711</xdr:rowOff>
    </xdr:from>
    <xdr:ext cx="469744" cy="259045"/>
    <xdr:sp macro="" textlink="">
      <xdr:nvSpPr>
        <xdr:cNvPr id="738" name="投資及び出資金平均値テキスト"/>
        <xdr:cNvSpPr txBox="1"/>
      </xdr:nvSpPr>
      <xdr:spPr>
        <a:xfrm>
          <a:off x="22212300" y="6447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80834</xdr:rowOff>
    </xdr:from>
    <xdr:to>
      <xdr:col>116</xdr:col>
      <xdr:colOff>114300</xdr:colOff>
      <xdr:row>39</xdr:row>
      <xdr:rowOff>10984</xdr:rowOff>
    </xdr:to>
    <xdr:sp macro="" textlink="">
      <xdr:nvSpPr>
        <xdr:cNvPr id="739" name="フローチャート: 判断 738"/>
        <xdr:cNvSpPr/>
      </xdr:nvSpPr>
      <xdr:spPr>
        <a:xfrm>
          <a:off x="22110700" y="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168504</xdr:rowOff>
    </xdr:from>
    <xdr:to>
      <xdr:col>111</xdr:col>
      <xdr:colOff>177800</xdr:colOff>
      <xdr:row>39</xdr:row>
      <xdr:rowOff>70336</xdr:rowOff>
    </xdr:to>
    <xdr:cxnSp macro="">
      <xdr:nvCxnSpPr>
        <xdr:cNvPr id="740" name="直線コネクタ 739"/>
        <xdr:cNvCxnSpPr/>
      </xdr:nvCxnSpPr>
      <xdr:spPr>
        <a:xfrm flipV="1">
          <a:off x="20434300" y="6683604"/>
          <a:ext cx="889000" cy="7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111923</xdr:rowOff>
    </xdr:from>
    <xdr:to>
      <xdr:col>112</xdr:col>
      <xdr:colOff>38100</xdr:colOff>
      <xdr:row>39</xdr:row>
      <xdr:rowOff>42073</xdr:rowOff>
    </xdr:to>
    <xdr:sp macro="" textlink="">
      <xdr:nvSpPr>
        <xdr:cNvPr id="741" name="フローチャート: 判断 740"/>
        <xdr:cNvSpPr/>
      </xdr:nvSpPr>
      <xdr:spPr>
        <a:xfrm>
          <a:off x="21272500" y="662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58600</xdr:rowOff>
    </xdr:from>
    <xdr:ext cx="469744" cy="259045"/>
    <xdr:sp macro="" textlink="">
      <xdr:nvSpPr>
        <xdr:cNvPr id="742" name="テキスト ボックス 741"/>
        <xdr:cNvSpPr txBox="1"/>
      </xdr:nvSpPr>
      <xdr:spPr>
        <a:xfrm>
          <a:off x="21088428" y="640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70336</xdr:rowOff>
    </xdr:from>
    <xdr:to>
      <xdr:col>107</xdr:col>
      <xdr:colOff>50800</xdr:colOff>
      <xdr:row>39</xdr:row>
      <xdr:rowOff>76802</xdr:rowOff>
    </xdr:to>
    <xdr:cxnSp macro="">
      <xdr:nvCxnSpPr>
        <xdr:cNvPr id="743" name="直線コネクタ 742"/>
        <xdr:cNvCxnSpPr/>
      </xdr:nvCxnSpPr>
      <xdr:spPr>
        <a:xfrm flipV="1">
          <a:off x="19545300" y="6756886"/>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124333</xdr:rowOff>
    </xdr:from>
    <xdr:to>
      <xdr:col>107</xdr:col>
      <xdr:colOff>101600</xdr:colOff>
      <xdr:row>39</xdr:row>
      <xdr:rowOff>54483</xdr:rowOff>
    </xdr:to>
    <xdr:sp macro="" textlink="">
      <xdr:nvSpPr>
        <xdr:cNvPr id="744" name="フローチャート: 判断 743"/>
        <xdr:cNvSpPr/>
      </xdr:nvSpPr>
      <xdr:spPr>
        <a:xfrm>
          <a:off x="20383500" y="663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71010</xdr:rowOff>
    </xdr:from>
    <xdr:ext cx="469744" cy="259045"/>
    <xdr:sp macro="" textlink="">
      <xdr:nvSpPr>
        <xdr:cNvPr id="745" name="テキスト ボックス 744"/>
        <xdr:cNvSpPr txBox="1"/>
      </xdr:nvSpPr>
      <xdr:spPr>
        <a:xfrm>
          <a:off x="20199428" y="64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55738</xdr:rowOff>
    </xdr:from>
    <xdr:to>
      <xdr:col>102</xdr:col>
      <xdr:colOff>114300</xdr:colOff>
      <xdr:row>39</xdr:row>
      <xdr:rowOff>76802</xdr:rowOff>
    </xdr:to>
    <xdr:cxnSp macro="">
      <xdr:nvCxnSpPr>
        <xdr:cNvPr id="746" name="直線コネクタ 745"/>
        <xdr:cNvCxnSpPr/>
      </xdr:nvCxnSpPr>
      <xdr:spPr>
        <a:xfrm>
          <a:off x="18656300" y="6742288"/>
          <a:ext cx="8890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102159</xdr:rowOff>
    </xdr:from>
    <xdr:to>
      <xdr:col>102</xdr:col>
      <xdr:colOff>165100</xdr:colOff>
      <xdr:row>39</xdr:row>
      <xdr:rowOff>32309</xdr:rowOff>
    </xdr:to>
    <xdr:sp macro="" textlink="">
      <xdr:nvSpPr>
        <xdr:cNvPr id="747" name="フローチャート: 判断 746"/>
        <xdr:cNvSpPr/>
      </xdr:nvSpPr>
      <xdr:spPr>
        <a:xfrm>
          <a:off x="19494500" y="661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48836</xdr:rowOff>
    </xdr:from>
    <xdr:ext cx="469744" cy="259045"/>
    <xdr:sp macro="" textlink="">
      <xdr:nvSpPr>
        <xdr:cNvPr id="748" name="テキスト ボックス 747"/>
        <xdr:cNvSpPr txBox="1"/>
      </xdr:nvSpPr>
      <xdr:spPr>
        <a:xfrm>
          <a:off x="19310428" y="639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49" name="フローチャート: 判断 748"/>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63662</xdr:rowOff>
    </xdr:from>
    <xdr:ext cx="469744" cy="259045"/>
    <xdr:sp macro="" textlink="">
      <xdr:nvSpPr>
        <xdr:cNvPr id="750" name="テキスト ボックス 749"/>
        <xdr:cNvSpPr txBox="1"/>
      </xdr:nvSpPr>
      <xdr:spPr>
        <a:xfrm>
          <a:off x="18421428" y="640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98371</xdr:rowOff>
    </xdr:from>
    <xdr:to>
      <xdr:col>116</xdr:col>
      <xdr:colOff>114300</xdr:colOff>
      <xdr:row>39</xdr:row>
      <xdr:rowOff>28521</xdr:rowOff>
    </xdr:to>
    <xdr:sp macro="" textlink="">
      <xdr:nvSpPr>
        <xdr:cNvPr id="756" name="楕円 755"/>
        <xdr:cNvSpPr/>
      </xdr:nvSpPr>
      <xdr:spPr>
        <a:xfrm>
          <a:off x="22110700" y="661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59261</xdr:rowOff>
    </xdr:from>
    <xdr:ext cx="469744" cy="259045"/>
    <xdr:sp macro="" textlink="">
      <xdr:nvSpPr>
        <xdr:cNvPr id="757" name="投資及び出資金該当値テキスト"/>
        <xdr:cNvSpPr txBox="1"/>
      </xdr:nvSpPr>
      <xdr:spPr>
        <a:xfrm>
          <a:off x="22212300" y="657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117704</xdr:rowOff>
    </xdr:from>
    <xdr:to>
      <xdr:col>112</xdr:col>
      <xdr:colOff>38100</xdr:colOff>
      <xdr:row>39</xdr:row>
      <xdr:rowOff>47854</xdr:rowOff>
    </xdr:to>
    <xdr:sp macro="" textlink="">
      <xdr:nvSpPr>
        <xdr:cNvPr id="758" name="楕円 757"/>
        <xdr:cNvSpPr/>
      </xdr:nvSpPr>
      <xdr:spPr>
        <a:xfrm>
          <a:off x="21272500" y="663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38981</xdr:rowOff>
    </xdr:from>
    <xdr:ext cx="469744" cy="259045"/>
    <xdr:sp macro="" textlink="">
      <xdr:nvSpPr>
        <xdr:cNvPr id="759" name="テキスト ボックス 758"/>
        <xdr:cNvSpPr txBox="1"/>
      </xdr:nvSpPr>
      <xdr:spPr>
        <a:xfrm>
          <a:off x="21088428" y="6725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19536</xdr:rowOff>
    </xdr:from>
    <xdr:to>
      <xdr:col>107</xdr:col>
      <xdr:colOff>101600</xdr:colOff>
      <xdr:row>39</xdr:row>
      <xdr:rowOff>121136</xdr:rowOff>
    </xdr:to>
    <xdr:sp macro="" textlink="">
      <xdr:nvSpPr>
        <xdr:cNvPr id="760" name="楕円 759"/>
        <xdr:cNvSpPr/>
      </xdr:nvSpPr>
      <xdr:spPr>
        <a:xfrm>
          <a:off x="20383500" y="670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112263</xdr:rowOff>
    </xdr:from>
    <xdr:ext cx="378565" cy="259045"/>
    <xdr:sp macro="" textlink="">
      <xdr:nvSpPr>
        <xdr:cNvPr id="761" name="テキスト ボックス 760"/>
        <xdr:cNvSpPr txBox="1"/>
      </xdr:nvSpPr>
      <xdr:spPr>
        <a:xfrm>
          <a:off x="20245017" y="6798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26002</xdr:rowOff>
    </xdr:from>
    <xdr:to>
      <xdr:col>102</xdr:col>
      <xdr:colOff>165100</xdr:colOff>
      <xdr:row>39</xdr:row>
      <xdr:rowOff>127602</xdr:rowOff>
    </xdr:to>
    <xdr:sp macro="" textlink="">
      <xdr:nvSpPr>
        <xdr:cNvPr id="762" name="楕円 761"/>
        <xdr:cNvSpPr/>
      </xdr:nvSpPr>
      <xdr:spPr>
        <a:xfrm>
          <a:off x="19494500" y="67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118729</xdr:rowOff>
    </xdr:from>
    <xdr:ext cx="378565" cy="259045"/>
    <xdr:sp macro="" textlink="">
      <xdr:nvSpPr>
        <xdr:cNvPr id="763" name="テキスト ボックス 762"/>
        <xdr:cNvSpPr txBox="1"/>
      </xdr:nvSpPr>
      <xdr:spPr>
        <a:xfrm>
          <a:off x="19356017" y="6805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4938</xdr:rowOff>
    </xdr:from>
    <xdr:to>
      <xdr:col>98</xdr:col>
      <xdr:colOff>38100</xdr:colOff>
      <xdr:row>39</xdr:row>
      <xdr:rowOff>106538</xdr:rowOff>
    </xdr:to>
    <xdr:sp macro="" textlink="">
      <xdr:nvSpPr>
        <xdr:cNvPr id="764" name="楕円 763"/>
        <xdr:cNvSpPr/>
      </xdr:nvSpPr>
      <xdr:spPr>
        <a:xfrm>
          <a:off x="18605500" y="669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97665</xdr:rowOff>
    </xdr:from>
    <xdr:ext cx="469744" cy="259045"/>
    <xdr:sp macro="" textlink="">
      <xdr:nvSpPr>
        <xdr:cNvPr id="765" name="テキスト ボックス 764"/>
        <xdr:cNvSpPr txBox="1"/>
      </xdr:nvSpPr>
      <xdr:spPr>
        <a:xfrm>
          <a:off x="18421428" y="678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12579</xdr:rowOff>
    </xdr:from>
    <xdr:to>
      <xdr:col>116</xdr:col>
      <xdr:colOff>62864</xdr:colOff>
      <xdr:row>59</xdr:row>
      <xdr:rowOff>44450</xdr:rowOff>
    </xdr:to>
    <xdr:cxnSp macro="">
      <xdr:nvCxnSpPr>
        <xdr:cNvPr id="789" name="直線コネクタ 788"/>
        <xdr:cNvCxnSpPr/>
      </xdr:nvCxnSpPr>
      <xdr:spPr>
        <a:xfrm flipV="1">
          <a:off x="22159595" y="8756529"/>
          <a:ext cx="1269" cy="1403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130706</xdr:rowOff>
    </xdr:from>
    <xdr:ext cx="534377" cy="259045"/>
    <xdr:sp macro="" textlink="">
      <xdr:nvSpPr>
        <xdr:cNvPr id="792" name="貸付金最大値テキスト"/>
        <xdr:cNvSpPr txBox="1"/>
      </xdr:nvSpPr>
      <xdr:spPr>
        <a:xfrm>
          <a:off x="22212300" y="853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12579</xdr:rowOff>
    </xdr:from>
    <xdr:to>
      <xdr:col>116</xdr:col>
      <xdr:colOff>152400</xdr:colOff>
      <xdr:row>51</xdr:row>
      <xdr:rowOff>12579</xdr:rowOff>
    </xdr:to>
    <xdr:cxnSp macro="">
      <xdr:nvCxnSpPr>
        <xdr:cNvPr id="793" name="直線コネクタ 792"/>
        <xdr:cNvCxnSpPr/>
      </xdr:nvCxnSpPr>
      <xdr:spPr>
        <a:xfrm>
          <a:off x="22072600" y="875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4" name="直線コネクタ 79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54418</xdr:rowOff>
    </xdr:from>
    <xdr:ext cx="469744" cy="259045"/>
    <xdr:sp macro="" textlink="">
      <xdr:nvSpPr>
        <xdr:cNvPr id="795" name="貸付金平均値テキスト"/>
        <xdr:cNvSpPr txBox="1"/>
      </xdr:nvSpPr>
      <xdr:spPr>
        <a:xfrm>
          <a:off x="22212300" y="9827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31541</xdr:rowOff>
    </xdr:from>
    <xdr:to>
      <xdr:col>116</xdr:col>
      <xdr:colOff>114300</xdr:colOff>
      <xdr:row>58</xdr:row>
      <xdr:rowOff>133141</xdr:rowOff>
    </xdr:to>
    <xdr:sp macro="" textlink="">
      <xdr:nvSpPr>
        <xdr:cNvPr id="796" name="フローチャート: 判断 795"/>
        <xdr:cNvSpPr/>
      </xdr:nvSpPr>
      <xdr:spPr>
        <a:xfrm>
          <a:off x="221107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7" name="直線コネクタ 79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72898</xdr:rowOff>
    </xdr:from>
    <xdr:to>
      <xdr:col>112</xdr:col>
      <xdr:colOff>38100</xdr:colOff>
      <xdr:row>59</xdr:row>
      <xdr:rowOff>3048</xdr:rowOff>
    </xdr:to>
    <xdr:sp macro="" textlink="">
      <xdr:nvSpPr>
        <xdr:cNvPr id="798" name="フローチャート: 判断 797"/>
        <xdr:cNvSpPr/>
      </xdr:nvSpPr>
      <xdr:spPr>
        <a:xfrm>
          <a:off x="21272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19575</xdr:rowOff>
    </xdr:from>
    <xdr:ext cx="469744" cy="259045"/>
    <xdr:sp macro="" textlink="">
      <xdr:nvSpPr>
        <xdr:cNvPr id="799" name="テキスト ボックス 798"/>
        <xdr:cNvSpPr txBox="1"/>
      </xdr:nvSpPr>
      <xdr:spPr>
        <a:xfrm>
          <a:off x="21088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0" name="直線コネクタ 79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72936</xdr:rowOff>
    </xdr:from>
    <xdr:to>
      <xdr:col>107</xdr:col>
      <xdr:colOff>101600</xdr:colOff>
      <xdr:row>59</xdr:row>
      <xdr:rowOff>3086</xdr:rowOff>
    </xdr:to>
    <xdr:sp macro="" textlink="">
      <xdr:nvSpPr>
        <xdr:cNvPr id="801" name="フローチャート: 判断 800"/>
        <xdr:cNvSpPr/>
      </xdr:nvSpPr>
      <xdr:spPr>
        <a:xfrm>
          <a:off x="20383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19613</xdr:rowOff>
    </xdr:from>
    <xdr:ext cx="469744" cy="259045"/>
    <xdr:sp macro="" textlink="">
      <xdr:nvSpPr>
        <xdr:cNvPr id="802" name="テキスト ボックス 801"/>
        <xdr:cNvSpPr txBox="1"/>
      </xdr:nvSpPr>
      <xdr:spPr>
        <a:xfrm>
          <a:off x="20199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3" name="直線コネクタ 80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58268</xdr:rowOff>
    </xdr:from>
    <xdr:to>
      <xdr:col>102</xdr:col>
      <xdr:colOff>165100</xdr:colOff>
      <xdr:row>58</xdr:row>
      <xdr:rowOff>159868</xdr:rowOff>
    </xdr:to>
    <xdr:sp macro="" textlink="">
      <xdr:nvSpPr>
        <xdr:cNvPr id="804" name="フローチャート: 判断 803"/>
        <xdr:cNvSpPr/>
      </xdr:nvSpPr>
      <xdr:spPr>
        <a:xfrm>
          <a:off x="19494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4945</xdr:rowOff>
    </xdr:from>
    <xdr:ext cx="469744" cy="259045"/>
    <xdr:sp macro="" textlink="">
      <xdr:nvSpPr>
        <xdr:cNvPr id="805" name="テキスト ボックス 804"/>
        <xdr:cNvSpPr txBox="1"/>
      </xdr:nvSpPr>
      <xdr:spPr>
        <a:xfrm>
          <a:off x="19310428" y="977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58382</xdr:rowOff>
    </xdr:from>
    <xdr:to>
      <xdr:col>98</xdr:col>
      <xdr:colOff>38100</xdr:colOff>
      <xdr:row>58</xdr:row>
      <xdr:rowOff>159982</xdr:rowOff>
    </xdr:to>
    <xdr:sp macro="" textlink="">
      <xdr:nvSpPr>
        <xdr:cNvPr id="806" name="フローチャート: 判断 805"/>
        <xdr:cNvSpPr/>
      </xdr:nvSpPr>
      <xdr:spPr>
        <a:xfrm>
          <a:off x="18605500" y="1000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5059</xdr:rowOff>
    </xdr:from>
    <xdr:ext cx="469744" cy="259045"/>
    <xdr:sp macro="" textlink="">
      <xdr:nvSpPr>
        <xdr:cNvPr id="807" name="テキスト ボックス 806"/>
        <xdr:cNvSpPr txBox="1"/>
      </xdr:nvSpPr>
      <xdr:spPr>
        <a:xfrm>
          <a:off x="18421428" y="977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3" name="楕円 81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4"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5" name="楕円 81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6" name="テキスト ボックス 815"/>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7" name="楕円 81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8" name="テキスト ボックス 817"/>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9" name="楕円 81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0" name="テキスト ボックス 819"/>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1" name="楕円 82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2" name="テキスト ボックス 821"/>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4" name="直線コネクタ 833"/>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5" name="テキスト ボックス 834"/>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6" name="直線コネクタ 835"/>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7" name="テキスト ボックス 836"/>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8" name="直線コネクタ 837"/>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9" name="テキスト ボックス 838"/>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2" name="直線コネクタ 841"/>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43" name="テキスト ボックス 842"/>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4" name="直線コネクタ 843"/>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5" name="テキスト ボックス 844"/>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6" name="直線コネクタ 845"/>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7" name="テキスト ボックス 846"/>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95694</xdr:rowOff>
    </xdr:from>
    <xdr:to>
      <xdr:col>116</xdr:col>
      <xdr:colOff>62864</xdr:colOff>
      <xdr:row>78</xdr:row>
      <xdr:rowOff>98352</xdr:rowOff>
    </xdr:to>
    <xdr:cxnSp macro="">
      <xdr:nvCxnSpPr>
        <xdr:cNvPr id="851" name="直線コネクタ 850"/>
        <xdr:cNvCxnSpPr/>
      </xdr:nvCxnSpPr>
      <xdr:spPr>
        <a:xfrm flipV="1">
          <a:off x="22159595" y="12097194"/>
          <a:ext cx="1269" cy="137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102179</xdr:rowOff>
    </xdr:from>
    <xdr:ext cx="534377" cy="259045"/>
    <xdr:sp macro="" textlink="">
      <xdr:nvSpPr>
        <xdr:cNvPr id="852" name="繰出金最小値テキスト"/>
        <xdr:cNvSpPr txBox="1"/>
      </xdr:nvSpPr>
      <xdr:spPr>
        <a:xfrm>
          <a:off x="22212300" y="134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98352</xdr:rowOff>
    </xdr:from>
    <xdr:to>
      <xdr:col>116</xdr:col>
      <xdr:colOff>152400</xdr:colOff>
      <xdr:row>78</xdr:row>
      <xdr:rowOff>98352</xdr:rowOff>
    </xdr:to>
    <xdr:cxnSp macro="">
      <xdr:nvCxnSpPr>
        <xdr:cNvPr id="853" name="直線コネクタ 852"/>
        <xdr:cNvCxnSpPr/>
      </xdr:nvCxnSpPr>
      <xdr:spPr>
        <a:xfrm>
          <a:off x="22072600" y="13471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42371</xdr:rowOff>
    </xdr:from>
    <xdr:ext cx="599010" cy="259045"/>
    <xdr:sp macro="" textlink="">
      <xdr:nvSpPr>
        <xdr:cNvPr id="854" name="繰出金最大値テキスト"/>
        <xdr:cNvSpPr txBox="1"/>
      </xdr:nvSpPr>
      <xdr:spPr>
        <a:xfrm>
          <a:off x="22212300" y="1187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95694</xdr:rowOff>
    </xdr:from>
    <xdr:to>
      <xdr:col>116</xdr:col>
      <xdr:colOff>152400</xdr:colOff>
      <xdr:row>70</xdr:row>
      <xdr:rowOff>95694</xdr:rowOff>
    </xdr:to>
    <xdr:cxnSp macro="">
      <xdr:nvCxnSpPr>
        <xdr:cNvPr id="855" name="直線コネクタ 854"/>
        <xdr:cNvCxnSpPr/>
      </xdr:nvCxnSpPr>
      <xdr:spPr>
        <a:xfrm>
          <a:off x="22072600" y="12097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55118</xdr:rowOff>
    </xdr:from>
    <xdr:to>
      <xdr:col>116</xdr:col>
      <xdr:colOff>63500</xdr:colOff>
      <xdr:row>77</xdr:row>
      <xdr:rowOff>81879</xdr:rowOff>
    </xdr:to>
    <xdr:cxnSp macro="">
      <xdr:nvCxnSpPr>
        <xdr:cNvPr id="856" name="直線コネクタ 855"/>
        <xdr:cNvCxnSpPr/>
      </xdr:nvCxnSpPr>
      <xdr:spPr>
        <a:xfrm flipV="1">
          <a:off x="21323300" y="13256768"/>
          <a:ext cx="838200" cy="2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163284</xdr:rowOff>
    </xdr:from>
    <xdr:ext cx="534377" cy="259045"/>
    <xdr:sp macro="" textlink="">
      <xdr:nvSpPr>
        <xdr:cNvPr id="857" name="繰出金平均値テキスト"/>
        <xdr:cNvSpPr txBox="1"/>
      </xdr:nvSpPr>
      <xdr:spPr>
        <a:xfrm>
          <a:off x="22212300" y="13022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140407</xdr:rowOff>
    </xdr:from>
    <xdr:to>
      <xdr:col>116</xdr:col>
      <xdr:colOff>114300</xdr:colOff>
      <xdr:row>77</xdr:row>
      <xdr:rowOff>70557</xdr:rowOff>
    </xdr:to>
    <xdr:sp macro="" textlink="">
      <xdr:nvSpPr>
        <xdr:cNvPr id="858" name="フローチャート: 判断 857"/>
        <xdr:cNvSpPr/>
      </xdr:nvSpPr>
      <xdr:spPr>
        <a:xfrm>
          <a:off x="22110700" y="1317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118855</xdr:rowOff>
    </xdr:from>
    <xdr:to>
      <xdr:col>111</xdr:col>
      <xdr:colOff>177800</xdr:colOff>
      <xdr:row>77</xdr:row>
      <xdr:rowOff>81879</xdr:rowOff>
    </xdr:to>
    <xdr:cxnSp macro="">
      <xdr:nvCxnSpPr>
        <xdr:cNvPr id="859" name="直線コネクタ 858"/>
        <xdr:cNvCxnSpPr/>
      </xdr:nvCxnSpPr>
      <xdr:spPr>
        <a:xfrm>
          <a:off x="20434300" y="12977605"/>
          <a:ext cx="889000" cy="30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55425</xdr:rowOff>
    </xdr:from>
    <xdr:to>
      <xdr:col>112</xdr:col>
      <xdr:colOff>38100</xdr:colOff>
      <xdr:row>76</xdr:row>
      <xdr:rowOff>157025</xdr:rowOff>
    </xdr:to>
    <xdr:sp macro="" textlink="">
      <xdr:nvSpPr>
        <xdr:cNvPr id="860" name="フローチャート: 判断 859"/>
        <xdr:cNvSpPr/>
      </xdr:nvSpPr>
      <xdr:spPr>
        <a:xfrm>
          <a:off x="21272500" y="1308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2102</xdr:rowOff>
    </xdr:from>
    <xdr:ext cx="534377" cy="259045"/>
    <xdr:sp macro="" textlink="">
      <xdr:nvSpPr>
        <xdr:cNvPr id="861" name="テキスト ボックス 860"/>
        <xdr:cNvSpPr txBox="1"/>
      </xdr:nvSpPr>
      <xdr:spPr>
        <a:xfrm>
          <a:off x="21056111" y="1286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94709</xdr:rowOff>
    </xdr:from>
    <xdr:to>
      <xdr:col>107</xdr:col>
      <xdr:colOff>50800</xdr:colOff>
      <xdr:row>75</xdr:row>
      <xdr:rowOff>118855</xdr:rowOff>
    </xdr:to>
    <xdr:cxnSp macro="">
      <xdr:nvCxnSpPr>
        <xdr:cNvPr id="862" name="直線コネクタ 861"/>
        <xdr:cNvCxnSpPr/>
      </xdr:nvCxnSpPr>
      <xdr:spPr>
        <a:xfrm>
          <a:off x="19545300" y="12953459"/>
          <a:ext cx="889000" cy="2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44123</xdr:rowOff>
    </xdr:from>
    <xdr:to>
      <xdr:col>107</xdr:col>
      <xdr:colOff>101600</xdr:colOff>
      <xdr:row>76</xdr:row>
      <xdr:rowOff>145723</xdr:rowOff>
    </xdr:to>
    <xdr:sp macro="" textlink="">
      <xdr:nvSpPr>
        <xdr:cNvPr id="863" name="フローチャート: 判断 862"/>
        <xdr:cNvSpPr/>
      </xdr:nvSpPr>
      <xdr:spPr>
        <a:xfrm>
          <a:off x="20383500" y="1307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136850</xdr:rowOff>
    </xdr:from>
    <xdr:ext cx="534377" cy="259045"/>
    <xdr:sp macro="" textlink="">
      <xdr:nvSpPr>
        <xdr:cNvPr id="864" name="テキスト ボックス 863"/>
        <xdr:cNvSpPr txBox="1"/>
      </xdr:nvSpPr>
      <xdr:spPr>
        <a:xfrm>
          <a:off x="20167111" y="1316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94709</xdr:rowOff>
    </xdr:from>
    <xdr:to>
      <xdr:col>102</xdr:col>
      <xdr:colOff>114300</xdr:colOff>
      <xdr:row>75</xdr:row>
      <xdr:rowOff>110110</xdr:rowOff>
    </xdr:to>
    <xdr:cxnSp macro="">
      <xdr:nvCxnSpPr>
        <xdr:cNvPr id="865" name="直線コネクタ 864"/>
        <xdr:cNvCxnSpPr/>
      </xdr:nvCxnSpPr>
      <xdr:spPr>
        <a:xfrm flipV="1">
          <a:off x="18656300" y="12953459"/>
          <a:ext cx="889000" cy="1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29978</xdr:rowOff>
    </xdr:from>
    <xdr:to>
      <xdr:col>102</xdr:col>
      <xdr:colOff>165100</xdr:colOff>
      <xdr:row>76</xdr:row>
      <xdr:rowOff>131578</xdr:rowOff>
    </xdr:to>
    <xdr:sp macro="" textlink="">
      <xdr:nvSpPr>
        <xdr:cNvPr id="866" name="フローチャート: 判断 865"/>
        <xdr:cNvSpPr/>
      </xdr:nvSpPr>
      <xdr:spPr>
        <a:xfrm>
          <a:off x="194945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122705</xdr:rowOff>
    </xdr:from>
    <xdr:ext cx="534377" cy="259045"/>
    <xdr:sp macro="" textlink="">
      <xdr:nvSpPr>
        <xdr:cNvPr id="867" name="テキスト ボックス 866"/>
        <xdr:cNvSpPr txBox="1"/>
      </xdr:nvSpPr>
      <xdr:spPr>
        <a:xfrm>
          <a:off x="19278111" y="1315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33837</xdr:rowOff>
    </xdr:from>
    <xdr:to>
      <xdr:col>98</xdr:col>
      <xdr:colOff>38100</xdr:colOff>
      <xdr:row>76</xdr:row>
      <xdr:rowOff>135437</xdr:rowOff>
    </xdr:to>
    <xdr:sp macro="" textlink="">
      <xdr:nvSpPr>
        <xdr:cNvPr id="868" name="フローチャート: 判断 867"/>
        <xdr:cNvSpPr/>
      </xdr:nvSpPr>
      <xdr:spPr>
        <a:xfrm>
          <a:off x="18605500" y="1306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126564</xdr:rowOff>
    </xdr:from>
    <xdr:ext cx="534377" cy="259045"/>
    <xdr:sp macro="" textlink="">
      <xdr:nvSpPr>
        <xdr:cNvPr id="869" name="テキスト ボックス 868"/>
        <xdr:cNvSpPr txBox="1"/>
      </xdr:nvSpPr>
      <xdr:spPr>
        <a:xfrm>
          <a:off x="18389111" y="1315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4318</xdr:rowOff>
    </xdr:from>
    <xdr:to>
      <xdr:col>116</xdr:col>
      <xdr:colOff>114300</xdr:colOff>
      <xdr:row>77</xdr:row>
      <xdr:rowOff>105918</xdr:rowOff>
    </xdr:to>
    <xdr:sp macro="" textlink="">
      <xdr:nvSpPr>
        <xdr:cNvPr id="875" name="楕円 874"/>
        <xdr:cNvSpPr/>
      </xdr:nvSpPr>
      <xdr:spPr>
        <a:xfrm>
          <a:off x="22110700" y="1320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154195</xdr:rowOff>
    </xdr:from>
    <xdr:ext cx="534377" cy="259045"/>
    <xdr:sp macro="" textlink="">
      <xdr:nvSpPr>
        <xdr:cNvPr id="876" name="繰出金該当値テキスト"/>
        <xdr:cNvSpPr txBox="1"/>
      </xdr:nvSpPr>
      <xdr:spPr>
        <a:xfrm>
          <a:off x="22212300" y="1318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31079</xdr:rowOff>
    </xdr:from>
    <xdr:to>
      <xdr:col>112</xdr:col>
      <xdr:colOff>38100</xdr:colOff>
      <xdr:row>77</xdr:row>
      <xdr:rowOff>132679</xdr:rowOff>
    </xdr:to>
    <xdr:sp macro="" textlink="">
      <xdr:nvSpPr>
        <xdr:cNvPr id="877" name="楕円 876"/>
        <xdr:cNvSpPr/>
      </xdr:nvSpPr>
      <xdr:spPr>
        <a:xfrm>
          <a:off x="21272500" y="1323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123806</xdr:rowOff>
    </xdr:from>
    <xdr:ext cx="534377" cy="259045"/>
    <xdr:sp macro="" textlink="">
      <xdr:nvSpPr>
        <xdr:cNvPr id="878" name="テキスト ボックス 877"/>
        <xdr:cNvSpPr txBox="1"/>
      </xdr:nvSpPr>
      <xdr:spPr>
        <a:xfrm>
          <a:off x="21056111" y="1332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68055</xdr:rowOff>
    </xdr:from>
    <xdr:to>
      <xdr:col>107</xdr:col>
      <xdr:colOff>101600</xdr:colOff>
      <xdr:row>75</xdr:row>
      <xdr:rowOff>169655</xdr:rowOff>
    </xdr:to>
    <xdr:sp macro="" textlink="">
      <xdr:nvSpPr>
        <xdr:cNvPr id="879" name="楕円 878"/>
        <xdr:cNvSpPr/>
      </xdr:nvSpPr>
      <xdr:spPr>
        <a:xfrm>
          <a:off x="20383500" y="1292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14732</xdr:rowOff>
    </xdr:from>
    <xdr:ext cx="534377" cy="259045"/>
    <xdr:sp macro="" textlink="">
      <xdr:nvSpPr>
        <xdr:cNvPr id="880" name="テキスト ボックス 879"/>
        <xdr:cNvSpPr txBox="1"/>
      </xdr:nvSpPr>
      <xdr:spPr>
        <a:xfrm>
          <a:off x="20167111" y="1270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43909</xdr:rowOff>
    </xdr:from>
    <xdr:to>
      <xdr:col>102</xdr:col>
      <xdr:colOff>165100</xdr:colOff>
      <xdr:row>75</xdr:row>
      <xdr:rowOff>145509</xdr:rowOff>
    </xdr:to>
    <xdr:sp macro="" textlink="">
      <xdr:nvSpPr>
        <xdr:cNvPr id="881" name="楕円 880"/>
        <xdr:cNvSpPr/>
      </xdr:nvSpPr>
      <xdr:spPr>
        <a:xfrm>
          <a:off x="19494500" y="1290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162036</xdr:rowOff>
    </xdr:from>
    <xdr:ext cx="534377" cy="259045"/>
    <xdr:sp macro="" textlink="">
      <xdr:nvSpPr>
        <xdr:cNvPr id="882" name="テキスト ボックス 881"/>
        <xdr:cNvSpPr txBox="1"/>
      </xdr:nvSpPr>
      <xdr:spPr>
        <a:xfrm>
          <a:off x="19278111" y="1267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59310</xdr:rowOff>
    </xdr:from>
    <xdr:to>
      <xdr:col>98</xdr:col>
      <xdr:colOff>38100</xdr:colOff>
      <xdr:row>75</xdr:row>
      <xdr:rowOff>160911</xdr:rowOff>
    </xdr:to>
    <xdr:sp macro="" textlink="">
      <xdr:nvSpPr>
        <xdr:cNvPr id="883" name="楕円 882"/>
        <xdr:cNvSpPr/>
      </xdr:nvSpPr>
      <xdr:spPr>
        <a:xfrm>
          <a:off x="18605500" y="129180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5987</xdr:rowOff>
    </xdr:from>
    <xdr:ext cx="534377" cy="259045"/>
    <xdr:sp macro="" textlink="">
      <xdr:nvSpPr>
        <xdr:cNvPr id="884" name="テキスト ボックス 883"/>
        <xdr:cNvSpPr txBox="1"/>
      </xdr:nvSpPr>
      <xdr:spPr>
        <a:xfrm>
          <a:off x="18389111" y="1269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総括</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少子高齢化・過疎化の影響は著しく、人口が</a:t>
          </a:r>
          <a:r>
            <a:rPr kumimoji="1" lang="en-US" altLang="ja-JP" sz="1300">
              <a:latin typeface="ＭＳ Ｐゴシック" panose="020B0600070205080204" pitchFamily="50" charset="-128"/>
              <a:ea typeface="ＭＳ Ｐゴシック" panose="020B0600070205080204" pitchFamily="50" charset="-128"/>
            </a:rPr>
            <a:t>500</a:t>
          </a:r>
          <a:r>
            <a:rPr kumimoji="1" lang="ja-JP" altLang="en-US" sz="1300">
              <a:latin typeface="ＭＳ Ｐゴシック" panose="020B0600070205080204" pitchFamily="50" charset="-128"/>
              <a:ea typeface="ＭＳ Ｐゴシック" panose="020B0600070205080204" pitchFamily="50" charset="-128"/>
            </a:rPr>
            <a:t>人／年程度減少しており、住民一人当たりのコストの上昇の主因となっている。これについては今後も続く見通しで、人口減少施策に取り組んでいくことが重要な課題である。</a:t>
          </a:r>
          <a:br>
            <a:rPr kumimoji="1" lang="ja-JP" altLang="en-US" sz="1300">
              <a:latin typeface="ＭＳ Ｐゴシック" panose="020B0600070205080204" pitchFamily="50" charset="-128"/>
              <a:ea typeface="ＭＳ Ｐゴシック" panose="020B0600070205080204" pitchFamily="50" charset="-128"/>
            </a:rPr>
          </a:b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人件費・物件費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会計年度任用職員制度の開始により、物件費から人件費の振替が発生したため、物件費の減と人件費の増に繋がっている。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補助費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類似団体内平均値も大幅増となっているが、当市においても特別定額給付金事業により大幅な増となっている。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更新整備の大幅な増加は統合中学校建設事業及びデジタル同報無線整備事業によるものとなっている。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20,898
20,664
104.38
15,464,272
14,634,472
820,626
6,443,552
10,306,974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5" name="テキスト ボックス 44"/>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7" name="テキスト ボックス 46"/>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49" name="テキスト ボックス 48"/>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1" name="テキスト ボックス 50"/>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108153</xdr:rowOff>
    </xdr:from>
    <xdr:to>
      <xdr:col>24</xdr:col>
      <xdr:colOff>62865</xdr:colOff>
      <xdr:row>38</xdr:row>
      <xdr:rowOff>2952</xdr:rowOff>
    </xdr:to>
    <xdr:cxnSp macro="">
      <xdr:nvCxnSpPr>
        <xdr:cNvPr id="53" name="直線コネクタ 52"/>
        <xdr:cNvCxnSpPr/>
      </xdr:nvCxnSpPr>
      <xdr:spPr>
        <a:xfrm flipV="1">
          <a:off x="4633595" y="5594553"/>
          <a:ext cx="1270" cy="923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6779</xdr:rowOff>
    </xdr:from>
    <xdr:ext cx="469744" cy="259045"/>
    <xdr:sp macro="" textlink="">
      <xdr:nvSpPr>
        <xdr:cNvPr id="54" name="議会費最小値テキスト"/>
        <xdr:cNvSpPr txBox="1"/>
      </xdr:nvSpPr>
      <xdr:spPr>
        <a:xfrm>
          <a:off x="4686300" y="652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2952</xdr:rowOff>
    </xdr:from>
    <xdr:to>
      <xdr:col>24</xdr:col>
      <xdr:colOff>152400</xdr:colOff>
      <xdr:row>38</xdr:row>
      <xdr:rowOff>2952</xdr:rowOff>
    </xdr:to>
    <xdr:cxnSp macro="">
      <xdr:nvCxnSpPr>
        <xdr:cNvPr id="55" name="直線コネクタ 54"/>
        <xdr:cNvCxnSpPr/>
      </xdr:nvCxnSpPr>
      <xdr:spPr>
        <a:xfrm>
          <a:off x="4546600" y="651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54830</xdr:rowOff>
    </xdr:from>
    <xdr:ext cx="534377" cy="259045"/>
    <xdr:sp macro="" textlink="">
      <xdr:nvSpPr>
        <xdr:cNvPr id="56" name="議会費最大値テキスト"/>
        <xdr:cNvSpPr txBox="1"/>
      </xdr:nvSpPr>
      <xdr:spPr>
        <a:xfrm>
          <a:off x="4686300" y="536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108153</xdr:rowOff>
    </xdr:from>
    <xdr:to>
      <xdr:col>24</xdr:col>
      <xdr:colOff>152400</xdr:colOff>
      <xdr:row>32</xdr:row>
      <xdr:rowOff>108153</xdr:rowOff>
    </xdr:to>
    <xdr:cxnSp macro="">
      <xdr:nvCxnSpPr>
        <xdr:cNvPr id="57" name="直線コネクタ 56"/>
        <xdr:cNvCxnSpPr/>
      </xdr:nvCxnSpPr>
      <xdr:spPr>
        <a:xfrm>
          <a:off x="4546600" y="559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81727</xdr:rowOff>
    </xdr:from>
    <xdr:to>
      <xdr:col>24</xdr:col>
      <xdr:colOff>63500</xdr:colOff>
      <xdr:row>37</xdr:row>
      <xdr:rowOff>87031</xdr:rowOff>
    </xdr:to>
    <xdr:cxnSp macro="">
      <xdr:nvCxnSpPr>
        <xdr:cNvPr id="58" name="直線コネクタ 57"/>
        <xdr:cNvCxnSpPr/>
      </xdr:nvCxnSpPr>
      <xdr:spPr>
        <a:xfrm flipV="1">
          <a:off x="3797300" y="6425377"/>
          <a:ext cx="8382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53758</xdr:rowOff>
    </xdr:from>
    <xdr:ext cx="469744" cy="259045"/>
    <xdr:sp macro="" textlink="">
      <xdr:nvSpPr>
        <xdr:cNvPr id="59" name="議会費平均値テキスト"/>
        <xdr:cNvSpPr txBox="1"/>
      </xdr:nvSpPr>
      <xdr:spPr>
        <a:xfrm>
          <a:off x="4686300" y="6225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30881</xdr:rowOff>
    </xdr:from>
    <xdr:to>
      <xdr:col>24</xdr:col>
      <xdr:colOff>114300</xdr:colOff>
      <xdr:row>37</xdr:row>
      <xdr:rowOff>132481</xdr:rowOff>
    </xdr:to>
    <xdr:sp macro="" textlink="">
      <xdr:nvSpPr>
        <xdr:cNvPr id="60" name="フローチャート: 判断 59"/>
        <xdr:cNvSpPr/>
      </xdr:nvSpPr>
      <xdr:spPr>
        <a:xfrm>
          <a:off x="4584700" y="637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80218</xdr:rowOff>
    </xdr:from>
    <xdr:to>
      <xdr:col>19</xdr:col>
      <xdr:colOff>177800</xdr:colOff>
      <xdr:row>37</xdr:row>
      <xdr:rowOff>87031</xdr:rowOff>
    </xdr:to>
    <xdr:cxnSp macro="">
      <xdr:nvCxnSpPr>
        <xdr:cNvPr id="61" name="直線コネクタ 60"/>
        <xdr:cNvCxnSpPr/>
      </xdr:nvCxnSpPr>
      <xdr:spPr>
        <a:xfrm>
          <a:off x="2908300" y="6423868"/>
          <a:ext cx="889000" cy="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21737</xdr:rowOff>
    </xdr:from>
    <xdr:to>
      <xdr:col>20</xdr:col>
      <xdr:colOff>38100</xdr:colOff>
      <xdr:row>37</xdr:row>
      <xdr:rowOff>123337</xdr:rowOff>
    </xdr:to>
    <xdr:sp macro="" textlink="">
      <xdr:nvSpPr>
        <xdr:cNvPr id="62" name="フローチャート: 判断 61"/>
        <xdr:cNvSpPr/>
      </xdr:nvSpPr>
      <xdr:spPr>
        <a:xfrm>
          <a:off x="3746500" y="63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139864</xdr:rowOff>
    </xdr:from>
    <xdr:ext cx="469744" cy="259045"/>
    <xdr:sp macro="" textlink="">
      <xdr:nvSpPr>
        <xdr:cNvPr id="63" name="テキスト ボックス 62"/>
        <xdr:cNvSpPr txBox="1"/>
      </xdr:nvSpPr>
      <xdr:spPr>
        <a:xfrm>
          <a:off x="3562428" y="614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77932</xdr:rowOff>
    </xdr:from>
    <xdr:to>
      <xdr:col>15</xdr:col>
      <xdr:colOff>50800</xdr:colOff>
      <xdr:row>37</xdr:row>
      <xdr:rowOff>80218</xdr:rowOff>
    </xdr:to>
    <xdr:cxnSp macro="">
      <xdr:nvCxnSpPr>
        <xdr:cNvPr id="64" name="直線コネクタ 63"/>
        <xdr:cNvCxnSpPr/>
      </xdr:nvCxnSpPr>
      <xdr:spPr>
        <a:xfrm>
          <a:off x="2019300" y="64215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26309</xdr:rowOff>
    </xdr:from>
    <xdr:to>
      <xdr:col>15</xdr:col>
      <xdr:colOff>101600</xdr:colOff>
      <xdr:row>37</xdr:row>
      <xdr:rowOff>127909</xdr:rowOff>
    </xdr:to>
    <xdr:sp macro="" textlink="">
      <xdr:nvSpPr>
        <xdr:cNvPr id="65" name="フローチャート: 判断 64"/>
        <xdr:cNvSpPr/>
      </xdr:nvSpPr>
      <xdr:spPr>
        <a:xfrm>
          <a:off x="2857500" y="636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144436</xdr:rowOff>
    </xdr:from>
    <xdr:ext cx="469744" cy="259045"/>
    <xdr:sp macro="" textlink="">
      <xdr:nvSpPr>
        <xdr:cNvPr id="66" name="テキスト ボックス 65"/>
        <xdr:cNvSpPr txBox="1"/>
      </xdr:nvSpPr>
      <xdr:spPr>
        <a:xfrm>
          <a:off x="2673428" y="614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77932</xdr:rowOff>
    </xdr:from>
    <xdr:to>
      <xdr:col>10</xdr:col>
      <xdr:colOff>114300</xdr:colOff>
      <xdr:row>37</xdr:row>
      <xdr:rowOff>86345</xdr:rowOff>
    </xdr:to>
    <xdr:cxnSp macro="">
      <xdr:nvCxnSpPr>
        <xdr:cNvPr id="67" name="直線コネクタ 66"/>
        <xdr:cNvCxnSpPr/>
      </xdr:nvCxnSpPr>
      <xdr:spPr>
        <a:xfrm flipV="1">
          <a:off x="1130300" y="6421582"/>
          <a:ext cx="8890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29556</xdr:rowOff>
    </xdr:from>
    <xdr:to>
      <xdr:col>10</xdr:col>
      <xdr:colOff>165100</xdr:colOff>
      <xdr:row>37</xdr:row>
      <xdr:rowOff>131156</xdr:rowOff>
    </xdr:to>
    <xdr:sp macro="" textlink="">
      <xdr:nvSpPr>
        <xdr:cNvPr id="68" name="フローチャート: 判断 67"/>
        <xdr:cNvSpPr/>
      </xdr:nvSpPr>
      <xdr:spPr>
        <a:xfrm>
          <a:off x="1968500" y="63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122283</xdr:rowOff>
    </xdr:from>
    <xdr:ext cx="469744" cy="259045"/>
    <xdr:sp macro="" textlink="">
      <xdr:nvSpPr>
        <xdr:cNvPr id="69" name="テキスト ボックス 68"/>
        <xdr:cNvSpPr txBox="1"/>
      </xdr:nvSpPr>
      <xdr:spPr>
        <a:xfrm>
          <a:off x="1784428" y="646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28275</xdr:rowOff>
    </xdr:from>
    <xdr:to>
      <xdr:col>6</xdr:col>
      <xdr:colOff>38100</xdr:colOff>
      <xdr:row>37</xdr:row>
      <xdr:rowOff>129875</xdr:rowOff>
    </xdr:to>
    <xdr:sp macro="" textlink="">
      <xdr:nvSpPr>
        <xdr:cNvPr id="70" name="フローチャート: 判断 69"/>
        <xdr:cNvSpPr/>
      </xdr:nvSpPr>
      <xdr:spPr>
        <a:xfrm>
          <a:off x="1079500" y="637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146402</xdr:rowOff>
    </xdr:from>
    <xdr:ext cx="469744" cy="259045"/>
    <xdr:sp macro="" textlink="">
      <xdr:nvSpPr>
        <xdr:cNvPr id="71" name="テキスト ボックス 70"/>
        <xdr:cNvSpPr txBox="1"/>
      </xdr:nvSpPr>
      <xdr:spPr>
        <a:xfrm>
          <a:off x="895428" y="614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30927</xdr:rowOff>
    </xdr:from>
    <xdr:to>
      <xdr:col>24</xdr:col>
      <xdr:colOff>114300</xdr:colOff>
      <xdr:row>37</xdr:row>
      <xdr:rowOff>132527</xdr:rowOff>
    </xdr:to>
    <xdr:sp macro="" textlink="">
      <xdr:nvSpPr>
        <xdr:cNvPr id="77" name="楕円 76"/>
        <xdr:cNvSpPr/>
      </xdr:nvSpPr>
      <xdr:spPr>
        <a:xfrm>
          <a:off x="4584700" y="637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9308</xdr:rowOff>
    </xdr:from>
    <xdr:ext cx="469744" cy="259045"/>
    <xdr:sp macro="" textlink="">
      <xdr:nvSpPr>
        <xdr:cNvPr id="78" name="議会費該当値テキスト"/>
        <xdr:cNvSpPr txBox="1"/>
      </xdr:nvSpPr>
      <xdr:spPr>
        <a:xfrm>
          <a:off x="4686300" y="635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36231</xdr:rowOff>
    </xdr:from>
    <xdr:to>
      <xdr:col>20</xdr:col>
      <xdr:colOff>38100</xdr:colOff>
      <xdr:row>37</xdr:row>
      <xdr:rowOff>137831</xdr:rowOff>
    </xdr:to>
    <xdr:sp macro="" textlink="">
      <xdr:nvSpPr>
        <xdr:cNvPr id="79" name="楕円 78"/>
        <xdr:cNvSpPr/>
      </xdr:nvSpPr>
      <xdr:spPr>
        <a:xfrm>
          <a:off x="3746500" y="637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128957</xdr:rowOff>
    </xdr:from>
    <xdr:ext cx="469744" cy="259045"/>
    <xdr:sp macro="" textlink="">
      <xdr:nvSpPr>
        <xdr:cNvPr id="80" name="テキスト ボックス 79"/>
        <xdr:cNvSpPr txBox="1"/>
      </xdr:nvSpPr>
      <xdr:spPr>
        <a:xfrm>
          <a:off x="3562428" y="647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29418</xdr:rowOff>
    </xdr:from>
    <xdr:to>
      <xdr:col>15</xdr:col>
      <xdr:colOff>101600</xdr:colOff>
      <xdr:row>37</xdr:row>
      <xdr:rowOff>131018</xdr:rowOff>
    </xdr:to>
    <xdr:sp macro="" textlink="">
      <xdr:nvSpPr>
        <xdr:cNvPr id="81" name="楕円 80"/>
        <xdr:cNvSpPr/>
      </xdr:nvSpPr>
      <xdr:spPr>
        <a:xfrm>
          <a:off x="2857500" y="637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122145</xdr:rowOff>
    </xdr:from>
    <xdr:ext cx="469744" cy="259045"/>
    <xdr:sp macro="" textlink="">
      <xdr:nvSpPr>
        <xdr:cNvPr id="82" name="テキスト ボックス 81"/>
        <xdr:cNvSpPr txBox="1"/>
      </xdr:nvSpPr>
      <xdr:spPr>
        <a:xfrm>
          <a:off x="2673428" y="646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27132</xdr:rowOff>
    </xdr:from>
    <xdr:to>
      <xdr:col>10</xdr:col>
      <xdr:colOff>165100</xdr:colOff>
      <xdr:row>37</xdr:row>
      <xdr:rowOff>128732</xdr:rowOff>
    </xdr:to>
    <xdr:sp macro="" textlink="">
      <xdr:nvSpPr>
        <xdr:cNvPr id="83" name="楕円 82"/>
        <xdr:cNvSpPr/>
      </xdr:nvSpPr>
      <xdr:spPr>
        <a:xfrm>
          <a:off x="1968500" y="637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145259</xdr:rowOff>
    </xdr:from>
    <xdr:ext cx="469744" cy="259045"/>
    <xdr:sp macro="" textlink="">
      <xdr:nvSpPr>
        <xdr:cNvPr id="84" name="テキスト ボックス 83"/>
        <xdr:cNvSpPr txBox="1"/>
      </xdr:nvSpPr>
      <xdr:spPr>
        <a:xfrm>
          <a:off x="1784428" y="614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35545</xdr:rowOff>
    </xdr:from>
    <xdr:to>
      <xdr:col>6</xdr:col>
      <xdr:colOff>38100</xdr:colOff>
      <xdr:row>37</xdr:row>
      <xdr:rowOff>137145</xdr:rowOff>
    </xdr:to>
    <xdr:sp macro="" textlink="">
      <xdr:nvSpPr>
        <xdr:cNvPr id="85" name="楕円 84"/>
        <xdr:cNvSpPr/>
      </xdr:nvSpPr>
      <xdr:spPr>
        <a:xfrm>
          <a:off x="1079500" y="637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128272</xdr:rowOff>
    </xdr:from>
    <xdr:ext cx="469744" cy="259045"/>
    <xdr:sp macro="" textlink="">
      <xdr:nvSpPr>
        <xdr:cNvPr id="86" name="テキスト ボックス 85"/>
        <xdr:cNvSpPr txBox="1"/>
      </xdr:nvSpPr>
      <xdr:spPr>
        <a:xfrm>
          <a:off x="895428" y="647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12252</xdr:rowOff>
    </xdr:from>
    <xdr:to>
      <xdr:col>24</xdr:col>
      <xdr:colOff>62865</xdr:colOff>
      <xdr:row>56</xdr:row>
      <xdr:rowOff>105596</xdr:rowOff>
    </xdr:to>
    <xdr:cxnSp macro="">
      <xdr:nvCxnSpPr>
        <xdr:cNvPr id="112" name="直線コネクタ 111"/>
        <xdr:cNvCxnSpPr/>
      </xdr:nvCxnSpPr>
      <xdr:spPr>
        <a:xfrm flipV="1">
          <a:off x="4633595" y="8756202"/>
          <a:ext cx="1270" cy="95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109423</xdr:rowOff>
    </xdr:from>
    <xdr:ext cx="599010" cy="259045"/>
    <xdr:sp macro="" textlink="">
      <xdr:nvSpPr>
        <xdr:cNvPr id="113" name="総務費最小値テキスト"/>
        <xdr:cNvSpPr txBox="1"/>
      </xdr:nvSpPr>
      <xdr:spPr>
        <a:xfrm>
          <a:off x="4686300" y="971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105596</xdr:rowOff>
    </xdr:from>
    <xdr:to>
      <xdr:col>24</xdr:col>
      <xdr:colOff>152400</xdr:colOff>
      <xdr:row>56</xdr:row>
      <xdr:rowOff>105596</xdr:rowOff>
    </xdr:to>
    <xdr:cxnSp macro="">
      <xdr:nvCxnSpPr>
        <xdr:cNvPr id="114" name="直線コネクタ 113"/>
        <xdr:cNvCxnSpPr/>
      </xdr:nvCxnSpPr>
      <xdr:spPr>
        <a:xfrm>
          <a:off x="4546600" y="9706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130379</xdr:rowOff>
    </xdr:from>
    <xdr:ext cx="599010" cy="259045"/>
    <xdr:sp macro="" textlink="">
      <xdr:nvSpPr>
        <xdr:cNvPr id="115" name="総務費最大値テキスト"/>
        <xdr:cNvSpPr txBox="1"/>
      </xdr:nvSpPr>
      <xdr:spPr>
        <a:xfrm>
          <a:off x="4686300" y="85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12252</xdr:rowOff>
    </xdr:from>
    <xdr:to>
      <xdr:col>24</xdr:col>
      <xdr:colOff>152400</xdr:colOff>
      <xdr:row>51</xdr:row>
      <xdr:rowOff>12252</xdr:rowOff>
    </xdr:to>
    <xdr:cxnSp macro="">
      <xdr:nvCxnSpPr>
        <xdr:cNvPr id="116" name="直線コネクタ 115"/>
        <xdr:cNvCxnSpPr/>
      </xdr:nvCxnSpPr>
      <xdr:spPr>
        <a:xfrm>
          <a:off x="4546600" y="875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6113</xdr:rowOff>
    </xdr:from>
    <xdr:to>
      <xdr:col>24</xdr:col>
      <xdr:colOff>63500</xdr:colOff>
      <xdr:row>57</xdr:row>
      <xdr:rowOff>127728</xdr:rowOff>
    </xdr:to>
    <xdr:cxnSp macro="">
      <xdr:nvCxnSpPr>
        <xdr:cNvPr id="117" name="直線コネクタ 116"/>
        <xdr:cNvCxnSpPr/>
      </xdr:nvCxnSpPr>
      <xdr:spPr>
        <a:xfrm flipV="1">
          <a:off x="3797300" y="9607313"/>
          <a:ext cx="838200" cy="29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88430</xdr:rowOff>
    </xdr:from>
    <xdr:ext cx="599010" cy="259045"/>
    <xdr:sp macro="" textlink="">
      <xdr:nvSpPr>
        <xdr:cNvPr id="118" name="総務費平均値テキスト"/>
        <xdr:cNvSpPr txBox="1"/>
      </xdr:nvSpPr>
      <xdr:spPr>
        <a:xfrm>
          <a:off x="4686300" y="93467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65553</xdr:rowOff>
    </xdr:from>
    <xdr:to>
      <xdr:col>24</xdr:col>
      <xdr:colOff>114300</xdr:colOff>
      <xdr:row>55</xdr:row>
      <xdr:rowOff>167153</xdr:rowOff>
    </xdr:to>
    <xdr:sp macro="" textlink="">
      <xdr:nvSpPr>
        <xdr:cNvPr id="119" name="フローチャート: 判断 118"/>
        <xdr:cNvSpPr/>
      </xdr:nvSpPr>
      <xdr:spPr>
        <a:xfrm>
          <a:off x="45847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127728</xdr:rowOff>
    </xdr:from>
    <xdr:to>
      <xdr:col>19</xdr:col>
      <xdr:colOff>177800</xdr:colOff>
      <xdr:row>57</xdr:row>
      <xdr:rowOff>144576</xdr:rowOff>
    </xdr:to>
    <xdr:cxnSp macro="">
      <xdr:nvCxnSpPr>
        <xdr:cNvPr id="120" name="直線コネクタ 119"/>
        <xdr:cNvCxnSpPr/>
      </xdr:nvCxnSpPr>
      <xdr:spPr>
        <a:xfrm flipV="1">
          <a:off x="2908300" y="9900378"/>
          <a:ext cx="889000" cy="1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110920</xdr:rowOff>
    </xdr:from>
    <xdr:to>
      <xdr:col>20</xdr:col>
      <xdr:colOff>38100</xdr:colOff>
      <xdr:row>58</xdr:row>
      <xdr:rowOff>41070</xdr:rowOff>
    </xdr:to>
    <xdr:sp macro="" textlink="">
      <xdr:nvSpPr>
        <xdr:cNvPr id="121" name="フローチャート: 判断 120"/>
        <xdr:cNvSpPr/>
      </xdr:nvSpPr>
      <xdr:spPr>
        <a:xfrm>
          <a:off x="3746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32197</xdr:rowOff>
    </xdr:from>
    <xdr:ext cx="534377" cy="259045"/>
    <xdr:sp macro="" textlink="">
      <xdr:nvSpPr>
        <xdr:cNvPr id="122" name="テキスト ボックス 121"/>
        <xdr:cNvSpPr txBox="1"/>
      </xdr:nvSpPr>
      <xdr:spPr>
        <a:xfrm>
          <a:off x="3530111" y="997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144576</xdr:rowOff>
    </xdr:from>
    <xdr:to>
      <xdr:col>15</xdr:col>
      <xdr:colOff>50800</xdr:colOff>
      <xdr:row>58</xdr:row>
      <xdr:rowOff>22389</xdr:rowOff>
    </xdr:to>
    <xdr:cxnSp macro="">
      <xdr:nvCxnSpPr>
        <xdr:cNvPr id="123" name="直線コネクタ 122"/>
        <xdr:cNvCxnSpPr/>
      </xdr:nvCxnSpPr>
      <xdr:spPr>
        <a:xfrm flipV="1">
          <a:off x="2019300" y="9917226"/>
          <a:ext cx="889000" cy="4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125933</xdr:rowOff>
    </xdr:from>
    <xdr:to>
      <xdr:col>15</xdr:col>
      <xdr:colOff>101600</xdr:colOff>
      <xdr:row>58</xdr:row>
      <xdr:rowOff>56083</xdr:rowOff>
    </xdr:to>
    <xdr:sp macro="" textlink="">
      <xdr:nvSpPr>
        <xdr:cNvPr id="124" name="フローチャート: 判断 123"/>
        <xdr:cNvSpPr/>
      </xdr:nvSpPr>
      <xdr:spPr>
        <a:xfrm>
          <a:off x="2857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47210</xdr:rowOff>
    </xdr:from>
    <xdr:ext cx="534377" cy="259045"/>
    <xdr:sp macro="" textlink="">
      <xdr:nvSpPr>
        <xdr:cNvPr id="125" name="テキスト ボックス 124"/>
        <xdr:cNvSpPr txBox="1"/>
      </xdr:nvSpPr>
      <xdr:spPr>
        <a:xfrm>
          <a:off x="2641111" y="99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8248</xdr:rowOff>
    </xdr:from>
    <xdr:to>
      <xdr:col>10</xdr:col>
      <xdr:colOff>114300</xdr:colOff>
      <xdr:row>58</xdr:row>
      <xdr:rowOff>22389</xdr:rowOff>
    </xdr:to>
    <xdr:cxnSp macro="">
      <xdr:nvCxnSpPr>
        <xdr:cNvPr id="126" name="直線コネクタ 125"/>
        <xdr:cNvCxnSpPr/>
      </xdr:nvCxnSpPr>
      <xdr:spPr>
        <a:xfrm>
          <a:off x="1130300" y="9952348"/>
          <a:ext cx="889000" cy="1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151964</xdr:rowOff>
    </xdr:from>
    <xdr:to>
      <xdr:col>10</xdr:col>
      <xdr:colOff>165100</xdr:colOff>
      <xdr:row>58</xdr:row>
      <xdr:rowOff>82114</xdr:rowOff>
    </xdr:to>
    <xdr:sp macro="" textlink="">
      <xdr:nvSpPr>
        <xdr:cNvPr id="127" name="フローチャート: 判断 126"/>
        <xdr:cNvSpPr/>
      </xdr:nvSpPr>
      <xdr:spPr>
        <a:xfrm>
          <a:off x="1968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73241</xdr:rowOff>
    </xdr:from>
    <xdr:ext cx="534377" cy="259045"/>
    <xdr:sp macro="" textlink="">
      <xdr:nvSpPr>
        <xdr:cNvPr id="128" name="テキスト ボックス 127"/>
        <xdr:cNvSpPr txBox="1"/>
      </xdr:nvSpPr>
      <xdr:spPr>
        <a:xfrm>
          <a:off x="1752111" y="1001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143509</xdr:rowOff>
    </xdr:from>
    <xdr:to>
      <xdr:col>6</xdr:col>
      <xdr:colOff>38100</xdr:colOff>
      <xdr:row>58</xdr:row>
      <xdr:rowOff>73659</xdr:rowOff>
    </xdr:to>
    <xdr:sp macro="" textlink="">
      <xdr:nvSpPr>
        <xdr:cNvPr id="129" name="フローチャート: 判断 128"/>
        <xdr:cNvSpPr/>
      </xdr:nvSpPr>
      <xdr:spPr>
        <a:xfrm>
          <a:off x="1079500" y="99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64786</xdr:rowOff>
    </xdr:from>
    <xdr:ext cx="534377" cy="259045"/>
    <xdr:sp macro="" textlink="">
      <xdr:nvSpPr>
        <xdr:cNvPr id="130" name="テキスト ボックス 129"/>
        <xdr:cNvSpPr txBox="1"/>
      </xdr:nvSpPr>
      <xdr:spPr>
        <a:xfrm>
          <a:off x="863111" y="1000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126763</xdr:rowOff>
    </xdr:from>
    <xdr:to>
      <xdr:col>24</xdr:col>
      <xdr:colOff>114300</xdr:colOff>
      <xdr:row>56</xdr:row>
      <xdr:rowOff>56913</xdr:rowOff>
    </xdr:to>
    <xdr:sp macro="" textlink="">
      <xdr:nvSpPr>
        <xdr:cNvPr id="136" name="楕円 135"/>
        <xdr:cNvSpPr/>
      </xdr:nvSpPr>
      <xdr:spPr>
        <a:xfrm>
          <a:off x="4584700" y="95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43981</xdr:rowOff>
    </xdr:from>
    <xdr:ext cx="599010" cy="259045"/>
    <xdr:sp macro="" textlink="">
      <xdr:nvSpPr>
        <xdr:cNvPr id="137" name="総務費該当値テキスト"/>
        <xdr:cNvSpPr txBox="1"/>
      </xdr:nvSpPr>
      <xdr:spPr>
        <a:xfrm>
          <a:off x="4686300" y="947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76928</xdr:rowOff>
    </xdr:from>
    <xdr:to>
      <xdr:col>20</xdr:col>
      <xdr:colOff>38100</xdr:colOff>
      <xdr:row>58</xdr:row>
      <xdr:rowOff>7078</xdr:rowOff>
    </xdr:to>
    <xdr:sp macro="" textlink="">
      <xdr:nvSpPr>
        <xdr:cNvPr id="138" name="楕円 137"/>
        <xdr:cNvSpPr/>
      </xdr:nvSpPr>
      <xdr:spPr>
        <a:xfrm>
          <a:off x="3746500" y="984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23605</xdr:rowOff>
    </xdr:from>
    <xdr:ext cx="534377" cy="259045"/>
    <xdr:sp macro="" textlink="">
      <xdr:nvSpPr>
        <xdr:cNvPr id="139" name="テキスト ボックス 138"/>
        <xdr:cNvSpPr txBox="1"/>
      </xdr:nvSpPr>
      <xdr:spPr>
        <a:xfrm>
          <a:off x="3530111" y="962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93776</xdr:rowOff>
    </xdr:from>
    <xdr:to>
      <xdr:col>15</xdr:col>
      <xdr:colOff>101600</xdr:colOff>
      <xdr:row>58</xdr:row>
      <xdr:rowOff>23926</xdr:rowOff>
    </xdr:to>
    <xdr:sp macro="" textlink="">
      <xdr:nvSpPr>
        <xdr:cNvPr id="140" name="楕円 139"/>
        <xdr:cNvSpPr/>
      </xdr:nvSpPr>
      <xdr:spPr>
        <a:xfrm>
          <a:off x="2857500" y="98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40453</xdr:rowOff>
    </xdr:from>
    <xdr:ext cx="534377" cy="259045"/>
    <xdr:sp macro="" textlink="">
      <xdr:nvSpPr>
        <xdr:cNvPr id="141" name="テキスト ボックス 140"/>
        <xdr:cNvSpPr txBox="1"/>
      </xdr:nvSpPr>
      <xdr:spPr>
        <a:xfrm>
          <a:off x="2641111" y="964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143039</xdr:rowOff>
    </xdr:from>
    <xdr:to>
      <xdr:col>10</xdr:col>
      <xdr:colOff>165100</xdr:colOff>
      <xdr:row>58</xdr:row>
      <xdr:rowOff>73189</xdr:rowOff>
    </xdr:to>
    <xdr:sp macro="" textlink="">
      <xdr:nvSpPr>
        <xdr:cNvPr id="142" name="楕円 141"/>
        <xdr:cNvSpPr/>
      </xdr:nvSpPr>
      <xdr:spPr>
        <a:xfrm>
          <a:off x="1968500" y="991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89716</xdr:rowOff>
    </xdr:from>
    <xdr:ext cx="534377" cy="259045"/>
    <xdr:sp macro="" textlink="">
      <xdr:nvSpPr>
        <xdr:cNvPr id="143" name="テキスト ボックス 142"/>
        <xdr:cNvSpPr txBox="1"/>
      </xdr:nvSpPr>
      <xdr:spPr>
        <a:xfrm>
          <a:off x="1752111" y="969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128898</xdr:rowOff>
    </xdr:from>
    <xdr:to>
      <xdr:col>6</xdr:col>
      <xdr:colOff>38100</xdr:colOff>
      <xdr:row>58</xdr:row>
      <xdr:rowOff>59048</xdr:rowOff>
    </xdr:to>
    <xdr:sp macro="" textlink="">
      <xdr:nvSpPr>
        <xdr:cNvPr id="144" name="楕円 143"/>
        <xdr:cNvSpPr/>
      </xdr:nvSpPr>
      <xdr:spPr>
        <a:xfrm>
          <a:off x="1079500" y="990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75575</xdr:rowOff>
    </xdr:from>
    <xdr:ext cx="534377" cy="259045"/>
    <xdr:sp macro="" textlink="">
      <xdr:nvSpPr>
        <xdr:cNvPr id="145" name="テキスト ボックス 144"/>
        <xdr:cNvSpPr txBox="1"/>
      </xdr:nvSpPr>
      <xdr:spPr>
        <a:xfrm>
          <a:off x="863111" y="967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57644</xdr:rowOff>
    </xdr:from>
    <xdr:to>
      <xdr:col>24</xdr:col>
      <xdr:colOff>62865</xdr:colOff>
      <xdr:row>78</xdr:row>
      <xdr:rowOff>115030</xdr:rowOff>
    </xdr:to>
    <xdr:cxnSp macro="">
      <xdr:nvCxnSpPr>
        <xdr:cNvPr id="170" name="直線コネクタ 169"/>
        <xdr:cNvCxnSpPr/>
      </xdr:nvCxnSpPr>
      <xdr:spPr>
        <a:xfrm flipV="1">
          <a:off x="4633595" y="12230594"/>
          <a:ext cx="1270" cy="1257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118857</xdr:rowOff>
    </xdr:from>
    <xdr:ext cx="599010" cy="259045"/>
    <xdr:sp macro="" textlink="">
      <xdr:nvSpPr>
        <xdr:cNvPr id="171" name="民生費最小値テキスト"/>
        <xdr:cNvSpPr txBox="1"/>
      </xdr:nvSpPr>
      <xdr:spPr>
        <a:xfrm>
          <a:off x="4686300" y="1349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115030</xdr:rowOff>
    </xdr:from>
    <xdr:to>
      <xdr:col>24</xdr:col>
      <xdr:colOff>152400</xdr:colOff>
      <xdr:row>78</xdr:row>
      <xdr:rowOff>115030</xdr:rowOff>
    </xdr:to>
    <xdr:cxnSp macro="">
      <xdr:nvCxnSpPr>
        <xdr:cNvPr id="172" name="直線コネクタ 171"/>
        <xdr:cNvCxnSpPr/>
      </xdr:nvCxnSpPr>
      <xdr:spPr>
        <a:xfrm>
          <a:off x="4546600" y="1348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4321</xdr:rowOff>
    </xdr:from>
    <xdr:ext cx="599010" cy="259045"/>
    <xdr:sp macro="" textlink="">
      <xdr:nvSpPr>
        <xdr:cNvPr id="173" name="民生費最大値テキスト"/>
        <xdr:cNvSpPr txBox="1"/>
      </xdr:nvSpPr>
      <xdr:spPr>
        <a:xfrm>
          <a:off x="4686300" y="1200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456,537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57644</xdr:rowOff>
    </xdr:from>
    <xdr:to>
      <xdr:col>24</xdr:col>
      <xdr:colOff>152400</xdr:colOff>
      <xdr:row>71</xdr:row>
      <xdr:rowOff>57644</xdr:rowOff>
    </xdr:to>
    <xdr:cxnSp macro="">
      <xdr:nvCxnSpPr>
        <xdr:cNvPr id="174" name="直線コネクタ 173"/>
        <xdr:cNvCxnSpPr/>
      </xdr:nvCxnSpPr>
      <xdr:spPr>
        <a:xfrm>
          <a:off x="4546600" y="1223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139235</xdr:rowOff>
    </xdr:from>
    <xdr:to>
      <xdr:col>24</xdr:col>
      <xdr:colOff>63500</xdr:colOff>
      <xdr:row>77</xdr:row>
      <xdr:rowOff>140325</xdr:rowOff>
    </xdr:to>
    <xdr:cxnSp macro="">
      <xdr:nvCxnSpPr>
        <xdr:cNvPr id="175" name="直線コネクタ 174"/>
        <xdr:cNvCxnSpPr/>
      </xdr:nvCxnSpPr>
      <xdr:spPr>
        <a:xfrm flipV="1">
          <a:off x="3797300" y="13340885"/>
          <a:ext cx="8382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137602</xdr:rowOff>
    </xdr:from>
    <xdr:ext cx="599010" cy="259045"/>
    <xdr:sp macro="" textlink="">
      <xdr:nvSpPr>
        <xdr:cNvPr id="176" name="民生費平均値テキスト"/>
        <xdr:cNvSpPr txBox="1"/>
      </xdr:nvSpPr>
      <xdr:spPr>
        <a:xfrm>
          <a:off x="4686300" y="1299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114725</xdr:rowOff>
    </xdr:from>
    <xdr:to>
      <xdr:col>24</xdr:col>
      <xdr:colOff>114300</xdr:colOff>
      <xdr:row>77</xdr:row>
      <xdr:rowOff>44875</xdr:rowOff>
    </xdr:to>
    <xdr:sp macro="" textlink="">
      <xdr:nvSpPr>
        <xdr:cNvPr id="177" name="フローチャート: 判断 176"/>
        <xdr:cNvSpPr/>
      </xdr:nvSpPr>
      <xdr:spPr>
        <a:xfrm>
          <a:off x="4584700" y="1314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140325</xdr:rowOff>
    </xdr:from>
    <xdr:to>
      <xdr:col>19</xdr:col>
      <xdr:colOff>177800</xdr:colOff>
      <xdr:row>78</xdr:row>
      <xdr:rowOff>19365</xdr:rowOff>
    </xdr:to>
    <xdr:cxnSp macro="">
      <xdr:nvCxnSpPr>
        <xdr:cNvPr id="178" name="直線コネクタ 177"/>
        <xdr:cNvCxnSpPr/>
      </xdr:nvCxnSpPr>
      <xdr:spPr>
        <a:xfrm flipV="1">
          <a:off x="2908300" y="13341975"/>
          <a:ext cx="889000" cy="5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132468</xdr:rowOff>
    </xdr:from>
    <xdr:to>
      <xdr:col>20</xdr:col>
      <xdr:colOff>38100</xdr:colOff>
      <xdr:row>77</xdr:row>
      <xdr:rowOff>62618</xdr:rowOff>
    </xdr:to>
    <xdr:sp macro="" textlink="">
      <xdr:nvSpPr>
        <xdr:cNvPr id="179" name="フローチャート: 判断 178"/>
        <xdr:cNvSpPr/>
      </xdr:nvSpPr>
      <xdr:spPr>
        <a:xfrm>
          <a:off x="3746500" y="13162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79144</xdr:rowOff>
    </xdr:from>
    <xdr:ext cx="599010" cy="259045"/>
    <xdr:sp macro="" textlink="">
      <xdr:nvSpPr>
        <xdr:cNvPr id="180" name="テキスト ボックス 179"/>
        <xdr:cNvSpPr txBox="1"/>
      </xdr:nvSpPr>
      <xdr:spPr>
        <a:xfrm>
          <a:off x="3497795" y="12937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154929</xdr:rowOff>
    </xdr:from>
    <xdr:to>
      <xdr:col>15</xdr:col>
      <xdr:colOff>50800</xdr:colOff>
      <xdr:row>78</xdr:row>
      <xdr:rowOff>19365</xdr:rowOff>
    </xdr:to>
    <xdr:cxnSp macro="">
      <xdr:nvCxnSpPr>
        <xdr:cNvPr id="181" name="直線コネクタ 180"/>
        <xdr:cNvCxnSpPr/>
      </xdr:nvCxnSpPr>
      <xdr:spPr>
        <a:xfrm>
          <a:off x="2019300" y="13356579"/>
          <a:ext cx="889000" cy="3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161454</xdr:rowOff>
    </xdr:from>
    <xdr:to>
      <xdr:col>15</xdr:col>
      <xdr:colOff>101600</xdr:colOff>
      <xdr:row>77</xdr:row>
      <xdr:rowOff>91604</xdr:rowOff>
    </xdr:to>
    <xdr:sp macro="" textlink="">
      <xdr:nvSpPr>
        <xdr:cNvPr id="182" name="フローチャート: 判断 181"/>
        <xdr:cNvSpPr/>
      </xdr:nvSpPr>
      <xdr:spPr>
        <a:xfrm>
          <a:off x="28575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108131</xdr:rowOff>
    </xdr:from>
    <xdr:ext cx="599010" cy="259045"/>
    <xdr:sp macro="" textlink="">
      <xdr:nvSpPr>
        <xdr:cNvPr id="183" name="テキスト ボックス 182"/>
        <xdr:cNvSpPr txBox="1"/>
      </xdr:nvSpPr>
      <xdr:spPr>
        <a:xfrm>
          <a:off x="2608795" y="1296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154929</xdr:rowOff>
    </xdr:from>
    <xdr:to>
      <xdr:col>10</xdr:col>
      <xdr:colOff>114300</xdr:colOff>
      <xdr:row>78</xdr:row>
      <xdr:rowOff>8263</xdr:rowOff>
    </xdr:to>
    <xdr:cxnSp macro="">
      <xdr:nvCxnSpPr>
        <xdr:cNvPr id="184" name="直線コネクタ 183"/>
        <xdr:cNvCxnSpPr/>
      </xdr:nvCxnSpPr>
      <xdr:spPr>
        <a:xfrm flipV="1">
          <a:off x="1130300" y="13356579"/>
          <a:ext cx="889000" cy="2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158589</xdr:rowOff>
    </xdr:from>
    <xdr:to>
      <xdr:col>10</xdr:col>
      <xdr:colOff>165100</xdr:colOff>
      <xdr:row>77</xdr:row>
      <xdr:rowOff>88739</xdr:rowOff>
    </xdr:to>
    <xdr:sp macro="" textlink="">
      <xdr:nvSpPr>
        <xdr:cNvPr id="185" name="フローチャート: 判断 184"/>
        <xdr:cNvSpPr/>
      </xdr:nvSpPr>
      <xdr:spPr>
        <a:xfrm>
          <a:off x="1968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105266</xdr:rowOff>
    </xdr:from>
    <xdr:ext cx="599010" cy="259045"/>
    <xdr:sp macro="" textlink="">
      <xdr:nvSpPr>
        <xdr:cNvPr id="186" name="テキスト ボックス 185"/>
        <xdr:cNvSpPr txBox="1"/>
      </xdr:nvSpPr>
      <xdr:spPr>
        <a:xfrm>
          <a:off x="1719795" y="1296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170731</xdr:rowOff>
    </xdr:from>
    <xdr:to>
      <xdr:col>6</xdr:col>
      <xdr:colOff>38100</xdr:colOff>
      <xdr:row>77</xdr:row>
      <xdr:rowOff>100881</xdr:rowOff>
    </xdr:to>
    <xdr:sp macro="" textlink="">
      <xdr:nvSpPr>
        <xdr:cNvPr id="187" name="フローチャート: 判断 186"/>
        <xdr:cNvSpPr/>
      </xdr:nvSpPr>
      <xdr:spPr>
        <a:xfrm>
          <a:off x="1079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117408</xdr:rowOff>
    </xdr:from>
    <xdr:ext cx="599010" cy="259045"/>
    <xdr:sp macro="" textlink="">
      <xdr:nvSpPr>
        <xdr:cNvPr id="188" name="テキスト ボックス 187"/>
        <xdr:cNvSpPr txBox="1"/>
      </xdr:nvSpPr>
      <xdr:spPr>
        <a:xfrm>
          <a:off x="830795" y="1297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88435</xdr:rowOff>
    </xdr:from>
    <xdr:to>
      <xdr:col>24</xdr:col>
      <xdr:colOff>114300</xdr:colOff>
      <xdr:row>78</xdr:row>
      <xdr:rowOff>18585</xdr:rowOff>
    </xdr:to>
    <xdr:sp macro="" textlink="">
      <xdr:nvSpPr>
        <xdr:cNvPr id="194" name="楕円 193"/>
        <xdr:cNvSpPr/>
      </xdr:nvSpPr>
      <xdr:spPr>
        <a:xfrm>
          <a:off x="4584700" y="1329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66862</xdr:rowOff>
    </xdr:from>
    <xdr:ext cx="599010" cy="259045"/>
    <xdr:sp macro="" textlink="">
      <xdr:nvSpPr>
        <xdr:cNvPr id="195" name="民生費該当値テキスト"/>
        <xdr:cNvSpPr txBox="1"/>
      </xdr:nvSpPr>
      <xdr:spPr>
        <a:xfrm>
          <a:off x="4686300" y="1326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89525</xdr:rowOff>
    </xdr:from>
    <xdr:to>
      <xdr:col>20</xdr:col>
      <xdr:colOff>38100</xdr:colOff>
      <xdr:row>78</xdr:row>
      <xdr:rowOff>19675</xdr:rowOff>
    </xdr:to>
    <xdr:sp macro="" textlink="">
      <xdr:nvSpPr>
        <xdr:cNvPr id="196" name="楕円 195"/>
        <xdr:cNvSpPr/>
      </xdr:nvSpPr>
      <xdr:spPr>
        <a:xfrm>
          <a:off x="3746500" y="1329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10802</xdr:rowOff>
    </xdr:from>
    <xdr:ext cx="599010" cy="259045"/>
    <xdr:sp macro="" textlink="">
      <xdr:nvSpPr>
        <xdr:cNvPr id="197" name="テキスト ボックス 196"/>
        <xdr:cNvSpPr txBox="1"/>
      </xdr:nvSpPr>
      <xdr:spPr>
        <a:xfrm>
          <a:off x="3497795" y="13383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140015</xdr:rowOff>
    </xdr:from>
    <xdr:to>
      <xdr:col>15</xdr:col>
      <xdr:colOff>101600</xdr:colOff>
      <xdr:row>78</xdr:row>
      <xdr:rowOff>70165</xdr:rowOff>
    </xdr:to>
    <xdr:sp macro="" textlink="">
      <xdr:nvSpPr>
        <xdr:cNvPr id="198" name="楕円 197"/>
        <xdr:cNvSpPr/>
      </xdr:nvSpPr>
      <xdr:spPr>
        <a:xfrm>
          <a:off x="2857500" y="1334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61292</xdr:rowOff>
    </xdr:from>
    <xdr:ext cx="599010" cy="259045"/>
    <xdr:sp macro="" textlink="">
      <xdr:nvSpPr>
        <xdr:cNvPr id="199" name="テキスト ボックス 198"/>
        <xdr:cNvSpPr txBox="1"/>
      </xdr:nvSpPr>
      <xdr:spPr>
        <a:xfrm>
          <a:off x="2608795" y="1343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104129</xdr:rowOff>
    </xdr:from>
    <xdr:to>
      <xdr:col>10</xdr:col>
      <xdr:colOff>165100</xdr:colOff>
      <xdr:row>78</xdr:row>
      <xdr:rowOff>34279</xdr:rowOff>
    </xdr:to>
    <xdr:sp macro="" textlink="">
      <xdr:nvSpPr>
        <xdr:cNvPr id="200" name="楕円 199"/>
        <xdr:cNvSpPr/>
      </xdr:nvSpPr>
      <xdr:spPr>
        <a:xfrm>
          <a:off x="1968500" y="1330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25406</xdr:rowOff>
    </xdr:from>
    <xdr:ext cx="599010" cy="259045"/>
    <xdr:sp macro="" textlink="">
      <xdr:nvSpPr>
        <xdr:cNvPr id="201" name="テキスト ボックス 200"/>
        <xdr:cNvSpPr txBox="1"/>
      </xdr:nvSpPr>
      <xdr:spPr>
        <a:xfrm>
          <a:off x="1719795" y="1339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128913</xdr:rowOff>
    </xdr:from>
    <xdr:to>
      <xdr:col>6</xdr:col>
      <xdr:colOff>38100</xdr:colOff>
      <xdr:row>78</xdr:row>
      <xdr:rowOff>59063</xdr:rowOff>
    </xdr:to>
    <xdr:sp macro="" textlink="">
      <xdr:nvSpPr>
        <xdr:cNvPr id="202" name="楕円 201"/>
        <xdr:cNvSpPr/>
      </xdr:nvSpPr>
      <xdr:spPr>
        <a:xfrm>
          <a:off x="1079500" y="1333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50190</xdr:rowOff>
    </xdr:from>
    <xdr:ext cx="599010" cy="259045"/>
    <xdr:sp macro="" textlink="">
      <xdr:nvSpPr>
        <xdr:cNvPr id="203" name="テキスト ボックス 202"/>
        <xdr:cNvSpPr txBox="1"/>
      </xdr:nvSpPr>
      <xdr:spPr>
        <a:xfrm>
          <a:off x="830795" y="1342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108534</xdr:rowOff>
    </xdr:from>
    <xdr:to>
      <xdr:col>24</xdr:col>
      <xdr:colOff>62865</xdr:colOff>
      <xdr:row>98</xdr:row>
      <xdr:rowOff>35992</xdr:rowOff>
    </xdr:to>
    <xdr:cxnSp macro="">
      <xdr:nvCxnSpPr>
        <xdr:cNvPr id="227" name="直線コネクタ 226"/>
        <xdr:cNvCxnSpPr/>
      </xdr:nvCxnSpPr>
      <xdr:spPr>
        <a:xfrm flipV="1">
          <a:off x="4633595" y="15539034"/>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39819</xdr:rowOff>
    </xdr:from>
    <xdr:ext cx="534377" cy="259045"/>
    <xdr:sp macro="" textlink="">
      <xdr:nvSpPr>
        <xdr:cNvPr id="228" name="衛生費最小値テキスト"/>
        <xdr:cNvSpPr txBox="1"/>
      </xdr:nvSpPr>
      <xdr:spPr>
        <a:xfrm>
          <a:off x="4686300" y="168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35992</xdr:rowOff>
    </xdr:from>
    <xdr:to>
      <xdr:col>24</xdr:col>
      <xdr:colOff>152400</xdr:colOff>
      <xdr:row>98</xdr:row>
      <xdr:rowOff>35992</xdr:rowOff>
    </xdr:to>
    <xdr:cxnSp macro="">
      <xdr:nvCxnSpPr>
        <xdr:cNvPr id="229" name="直線コネクタ 228"/>
        <xdr:cNvCxnSpPr/>
      </xdr:nvCxnSpPr>
      <xdr:spPr>
        <a:xfrm>
          <a:off x="4546600" y="1683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55211</xdr:rowOff>
    </xdr:from>
    <xdr:ext cx="599010" cy="259045"/>
    <xdr:sp macro="" textlink="">
      <xdr:nvSpPr>
        <xdr:cNvPr id="230" name="衛生費最大値テキスト"/>
        <xdr:cNvSpPr txBox="1"/>
      </xdr:nvSpPr>
      <xdr:spPr>
        <a:xfrm>
          <a:off x="4686300" y="1531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194,090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108534</xdr:rowOff>
    </xdr:from>
    <xdr:to>
      <xdr:col>24</xdr:col>
      <xdr:colOff>152400</xdr:colOff>
      <xdr:row>90</xdr:row>
      <xdr:rowOff>108534</xdr:rowOff>
    </xdr:to>
    <xdr:cxnSp macro="">
      <xdr:nvCxnSpPr>
        <xdr:cNvPr id="231" name="直線コネクタ 230"/>
        <xdr:cNvCxnSpPr/>
      </xdr:nvCxnSpPr>
      <xdr:spPr>
        <a:xfrm>
          <a:off x="4546600" y="1553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18962</xdr:rowOff>
    </xdr:from>
    <xdr:to>
      <xdr:col>24</xdr:col>
      <xdr:colOff>63500</xdr:colOff>
      <xdr:row>97</xdr:row>
      <xdr:rowOff>32967</xdr:rowOff>
    </xdr:to>
    <xdr:cxnSp macro="">
      <xdr:nvCxnSpPr>
        <xdr:cNvPr id="232" name="直線コネクタ 231"/>
        <xdr:cNvCxnSpPr/>
      </xdr:nvCxnSpPr>
      <xdr:spPr>
        <a:xfrm flipV="1">
          <a:off x="3797300" y="16649612"/>
          <a:ext cx="838200" cy="1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51388</xdr:rowOff>
    </xdr:from>
    <xdr:ext cx="534377" cy="259045"/>
    <xdr:sp macro="" textlink="">
      <xdr:nvSpPr>
        <xdr:cNvPr id="233" name="衛生費平均値テキスト"/>
        <xdr:cNvSpPr txBox="1"/>
      </xdr:nvSpPr>
      <xdr:spPr>
        <a:xfrm>
          <a:off x="4686300" y="1633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28511</xdr:rowOff>
    </xdr:from>
    <xdr:to>
      <xdr:col>24</xdr:col>
      <xdr:colOff>114300</xdr:colOff>
      <xdr:row>96</xdr:row>
      <xdr:rowOff>130111</xdr:rowOff>
    </xdr:to>
    <xdr:sp macro="" textlink="">
      <xdr:nvSpPr>
        <xdr:cNvPr id="234" name="フローチャート: 判断 233"/>
        <xdr:cNvSpPr/>
      </xdr:nvSpPr>
      <xdr:spPr>
        <a:xfrm>
          <a:off x="45847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32967</xdr:rowOff>
    </xdr:from>
    <xdr:to>
      <xdr:col>19</xdr:col>
      <xdr:colOff>177800</xdr:colOff>
      <xdr:row>97</xdr:row>
      <xdr:rowOff>50119</xdr:rowOff>
    </xdr:to>
    <xdr:cxnSp macro="">
      <xdr:nvCxnSpPr>
        <xdr:cNvPr id="235" name="直線コネクタ 234"/>
        <xdr:cNvCxnSpPr/>
      </xdr:nvCxnSpPr>
      <xdr:spPr>
        <a:xfrm flipV="1">
          <a:off x="2908300" y="16663617"/>
          <a:ext cx="889000" cy="1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89381</xdr:rowOff>
    </xdr:from>
    <xdr:to>
      <xdr:col>20</xdr:col>
      <xdr:colOff>38100</xdr:colOff>
      <xdr:row>97</xdr:row>
      <xdr:rowOff>19531</xdr:rowOff>
    </xdr:to>
    <xdr:sp macro="" textlink="">
      <xdr:nvSpPr>
        <xdr:cNvPr id="236" name="フローチャート: 判断 235"/>
        <xdr:cNvSpPr/>
      </xdr:nvSpPr>
      <xdr:spPr>
        <a:xfrm>
          <a:off x="3746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36058</xdr:rowOff>
    </xdr:from>
    <xdr:ext cx="534377" cy="259045"/>
    <xdr:sp macro="" textlink="">
      <xdr:nvSpPr>
        <xdr:cNvPr id="237" name="テキスト ボックス 236"/>
        <xdr:cNvSpPr txBox="1"/>
      </xdr:nvSpPr>
      <xdr:spPr>
        <a:xfrm>
          <a:off x="3530111" y="1632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50119</xdr:rowOff>
    </xdr:from>
    <xdr:to>
      <xdr:col>15</xdr:col>
      <xdr:colOff>50800</xdr:colOff>
      <xdr:row>97</xdr:row>
      <xdr:rowOff>59934</xdr:rowOff>
    </xdr:to>
    <xdr:cxnSp macro="">
      <xdr:nvCxnSpPr>
        <xdr:cNvPr id="238" name="直線コネクタ 237"/>
        <xdr:cNvCxnSpPr/>
      </xdr:nvCxnSpPr>
      <xdr:spPr>
        <a:xfrm flipV="1">
          <a:off x="2019300" y="16680769"/>
          <a:ext cx="8890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118701</xdr:rowOff>
    </xdr:from>
    <xdr:to>
      <xdr:col>15</xdr:col>
      <xdr:colOff>101600</xdr:colOff>
      <xdr:row>97</xdr:row>
      <xdr:rowOff>48851</xdr:rowOff>
    </xdr:to>
    <xdr:sp macro="" textlink="">
      <xdr:nvSpPr>
        <xdr:cNvPr id="239" name="フローチャート: 判断 238"/>
        <xdr:cNvSpPr/>
      </xdr:nvSpPr>
      <xdr:spPr>
        <a:xfrm>
          <a:off x="2857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65378</xdr:rowOff>
    </xdr:from>
    <xdr:ext cx="534377" cy="259045"/>
    <xdr:sp macro="" textlink="">
      <xdr:nvSpPr>
        <xdr:cNvPr id="240" name="テキスト ボックス 239"/>
        <xdr:cNvSpPr txBox="1"/>
      </xdr:nvSpPr>
      <xdr:spPr>
        <a:xfrm>
          <a:off x="2641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59934</xdr:rowOff>
    </xdr:from>
    <xdr:to>
      <xdr:col>10</xdr:col>
      <xdr:colOff>114300</xdr:colOff>
      <xdr:row>97</xdr:row>
      <xdr:rowOff>80150</xdr:rowOff>
    </xdr:to>
    <xdr:cxnSp macro="">
      <xdr:nvCxnSpPr>
        <xdr:cNvPr id="241" name="直線コネクタ 240"/>
        <xdr:cNvCxnSpPr/>
      </xdr:nvCxnSpPr>
      <xdr:spPr>
        <a:xfrm flipV="1">
          <a:off x="1130300" y="16690584"/>
          <a:ext cx="889000" cy="2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97473</xdr:rowOff>
    </xdr:from>
    <xdr:to>
      <xdr:col>10</xdr:col>
      <xdr:colOff>165100</xdr:colOff>
      <xdr:row>97</xdr:row>
      <xdr:rowOff>27623</xdr:rowOff>
    </xdr:to>
    <xdr:sp macro="" textlink="">
      <xdr:nvSpPr>
        <xdr:cNvPr id="242" name="フローチャート: 判断 241"/>
        <xdr:cNvSpPr/>
      </xdr:nvSpPr>
      <xdr:spPr>
        <a:xfrm>
          <a:off x="1968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44150</xdr:rowOff>
    </xdr:from>
    <xdr:ext cx="534377" cy="259045"/>
    <xdr:sp macro="" textlink="">
      <xdr:nvSpPr>
        <xdr:cNvPr id="243" name="テキスト ボックス 242"/>
        <xdr:cNvSpPr txBox="1"/>
      </xdr:nvSpPr>
      <xdr:spPr>
        <a:xfrm>
          <a:off x="1752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107074</xdr:rowOff>
    </xdr:from>
    <xdr:to>
      <xdr:col>6</xdr:col>
      <xdr:colOff>38100</xdr:colOff>
      <xdr:row>97</xdr:row>
      <xdr:rowOff>37224</xdr:rowOff>
    </xdr:to>
    <xdr:sp macro="" textlink="">
      <xdr:nvSpPr>
        <xdr:cNvPr id="244" name="フローチャート: 判断 243"/>
        <xdr:cNvSpPr/>
      </xdr:nvSpPr>
      <xdr:spPr>
        <a:xfrm>
          <a:off x="1079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53751</xdr:rowOff>
    </xdr:from>
    <xdr:ext cx="534377" cy="259045"/>
    <xdr:sp macro="" textlink="">
      <xdr:nvSpPr>
        <xdr:cNvPr id="245" name="テキスト ボックス 244"/>
        <xdr:cNvSpPr txBox="1"/>
      </xdr:nvSpPr>
      <xdr:spPr>
        <a:xfrm>
          <a:off x="863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139612</xdr:rowOff>
    </xdr:from>
    <xdr:to>
      <xdr:col>24</xdr:col>
      <xdr:colOff>114300</xdr:colOff>
      <xdr:row>97</xdr:row>
      <xdr:rowOff>69762</xdr:rowOff>
    </xdr:to>
    <xdr:sp macro="" textlink="">
      <xdr:nvSpPr>
        <xdr:cNvPr id="251" name="楕円 250"/>
        <xdr:cNvSpPr/>
      </xdr:nvSpPr>
      <xdr:spPr>
        <a:xfrm>
          <a:off x="4584700" y="1659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118039</xdr:rowOff>
    </xdr:from>
    <xdr:ext cx="534377" cy="259045"/>
    <xdr:sp macro="" textlink="">
      <xdr:nvSpPr>
        <xdr:cNvPr id="252" name="衛生費該当値テキスト"/>
        <xdr:cNvSpPr txBox="1"/>
      </xdr:nvSpPr>
      <xdr:spPr>
        <a:xfrm>
          <a:off x="4686300" y="1657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153617</xdr:rowOff>
    </xdr:from>
    <xdr:to>
      <xdr:col>20</xdr:col>
      <xdr:colOff>38100</xdr:colOff>
      <xdr:row>97</xdr:row>
      <xdr:rowOff>83767</xdr:rowOff>
    </xdr:to>
    <xdr:sp macro="" textlink="">
      <xdr:nvSpPr>
        <xdr:cNvPr id="253" name="楕円 252"/>
        <xdr:cNvSpPr/>
      </xdr:nvSpPr>
      <xdr:spPr>
        <a:xfrm>
          <a:off x="3746500" y="1661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74894</xdr:rowOff>
    </xdr:from>
    <xdr:ext cx="534377" cy="259045"/>
    <xdr:sp macro="" textlink="">
      <xdr:nvSpPr>
        <xdr:cNvPr id="254" name="テキスト ボックス 253"/>
        <xdr:cNvSpPr txBox="1"/>
      </xdr:nvSpPr>
      <xdr:spPr>
        <a:xfrm>
          <a:off x="3530111" y="1670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170769</xdr:rowOff>
    </xdr:from>
    <xdr:to>
      <xdr:col>15</xdr:col>
      <xdr:colOff>101600</xdr:colOff>
      <xdr:row>97</xdr:row>
      <xdr:rowOff>100919</xdr:rowOff>
    </xdr:to>
    <xdr:sp macro="" textlink="">
      <xdr:nvSpPr>
        <xdr:cNvPr id="255" name="楕円 254"/>
        <xdr:cNvSpPr/>
      </xdr:nvSpPr>
      <xdr:spPr>
        <a:xfrm>
          <a:off x="2857500" y="166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92046</xdr:rowOff>
    </xdr:from>
    <xdr:ext cx="534377" cy="259045"/>
    <xdr:sp macro="" textlink="">
      <xdr:nvSpPr>
        <xdr:cNvPr id="256" name="テキスト ボックス 255"/>
        <xdr:cNvSpPr txBox="1"/>
      </xdr:nvSpPr>
      <xdr:spPr>
        <a:xfrm>
          <a:off x="2641111" y="1672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9134</xdr:rowOff>
    </xdr:from>
    <xdr:to>
      <xdr:col>10</xdr:col>
      <xdr:colOff>165100</xdr:colOff>
      <xdr:row>97</xdr:row>
      <xdr:rowOff>110734</xdr:rowOff>
    </xdr:to>
    <xdr:sp macro="" textlink="">
      <xdr:nvSpPr>
        <xdr:cNvPr id="257" name="楕円 256"/>
        <xdr:cNvSpPr/>
      </xdr:nvSpPr>
      <xdr:spPr>
        <a:xfrm>
          <a:off x="1968500" y="1663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101861</xdr:rowOff>
    </xdr:from>
    <xdr:ext cx="534377" cy="259045"/>
    <xdr:sp macro="" textlink="">
      <xdr:nvSpPr>
        <xdr:cNvPr id="258" name="テキスト ボックス 257"/>
        <xdr:cNvSpPr txBox="1"/>
      </xdr:nvSpPr>
      <xdr:spPr>
        <a:xfrm>
          <a:off x="1752111" y="1673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29350</xdr:rowOff>
    </xdr:from>
    <xdr:to>
      <xdr:col>6</xdr:col>
      <xdr:colOff>38100</xdr:colOff>
      <xdr:row>97</xdr:row>
      <xdr:rowOff>130950</xdr:rowOff>
    </xdr:to>
    <xdr:sp macro="" textlink="">
      <xdr:nvSpPr>
        <xdr:cNvPr id="259" name="楕円 258"/>
        <xdr:cNvSpPr/>
      </xdr:nvSpPr>
      <xdr:spPr>
        <a:xfrm>
          <a:off x="1079500" y="166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122077</xdr:rowOff>
    </xdr:from>
    <xdr:ext cx="534377" cy="259045"/>
    <xdr:sp macro="" textlink="">
      <xdr:nvSpPr>
        <xdr:cNvPr id="260" name="テキスト ボックス 259"/>
        <xdr:cNvSpPr txBox="1"/>
      </xdr:nvSpPr>
      <xdr:spPr>
        <a:xfrm>
          <a:off x="863111" y="1675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36373</xdr:rowOff>
    </xdr:from>
    <xdr:to>
      <xdr:col>54</xdr:col>
      <xdr:colOff>189865</xdr:colOff>
      <xdr:row>38</xdr:row>
      <xdr:rowOff>139700</xdr:rowOff>
    </xdr:to>
    <xdr:cxnSp macro="">
      <xdr:nvCxnSpPr>
        <xdr:cNvPr id="282" name="直線コネクタ 281"/>
        <xdr:cNvCxnSpPr/>
      </xdr:nvCxnSpPr>
      <xdr:spPr>
        <a:xfrm flipV="1">
          <a:off x="10475595" y="5351323"/>
          <a:ext cx="1270" cy="130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154500</xdr:rowOff>
    </xdr:from>
    <xdr:ext cx="469744" cy="259045"/>
    <xdr:sp macro="" textlink="">
      <xdr:nvSpPr>
        <xdr:cNvPr id="285" name="労働費最大値テキスト"/>
        <xdr:cNvSpPr txBox="1"/>
      </xdr:nvSpPr>
      <xdr:spPr>
        <a:xfrm>
          <a:off x="10528300" y="512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36373</xdr:rowOff>
    </xdr:from>
    <xdr:to>
      <xdr:col>55</xdr:col>
      <xdr:colOff>88900</xdr:colOff>
      <xdr:row>31</xdr:row>
      <xdr:rowOff>36373</xdr:rowOff>
    </xdr:to>
    <xdr:cxnSp macro="">
      <xdr:nvCxnSpPr>
        <xdr:cNvPr id="286" name="直線コネクタ 285"/>
        <xdr:cNvCxnSpPr/>
      </xdr:nvCxnSpPr>
      <xdr:spPr>
        <a:xfrm>
          <a:off x="10388600" y="535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137185</xdr:rowOff>
    </xdr:from>
    <xdr:to>
      <xdr:col>55</xdr:col>
      <xdr:colOff>0</xdr:colOff>
      <xdr:row>38</xdr:row>
      <xdr:rowOff>137643</xdr:rowOff>
    </xdr:to>
    <xdr:cxnSp macro="">
      <xdr:nvCxnSpPr>
        <xdr:cNvPr id="287" name="直線コネクタ 286"/>
        <xdr:cNvCxnSpPr/>
      </xdr:nvCxnSpPr>
      <xdr:spPr>
        <a:xfrm flipV="1">
          <a:off x="9639300" y="6652285"/>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106748</xdr:rowOff>
    </xdr:from>
    <xdr:ext cx="378565" cy="259045"/>
    <xdr:sp macro="" textlink="">
      <xdr:nvSpPr>
        <xdr:cNvPr id="288" name="労働費平均値テキスト"/>
        <xdr:cNvSpPr txBox="1"/>
      </xdr:nvSpPr>
      <xdr:spPr>
        <a:xfrm>
          <a:off x="10528300" y="62789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83871</xdr:rowOff>
    </xdr:from>
    <xdr:to>
      <xdr:col>55</xdr:col>
      <xdr:colOff>50800</xdr:colOff>
      <xdr:row>38</xdr:row>
      <xdr:rowOff>14021</xdr:rowOff>
    </xdr:to>
    <xdr:sp macro="" textlink="">
      <xdr:nvSpPr>
        <xdr:cNvPr id="289" name="フローチャート: 判断 288"/>
        <xdr:cNvSpPr/>
      </xdr:nvSpPr>
      <xdr:spPr>
        <a:xfrm>
          <a:off x="104267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137643</xdr:rowOff>
    </xdr:from>
    <xdr:to>
      <xdr:col>50</xdr:col>
      <xdr:colOff>114300</xdr:colOff>
      <xdr:row>38</xdr:row>
      <xdr:rowOff>137871</xdr:rowOff>
    </xdr:to>
    <xdr:cxnSp macro="">
      <xdr:nvCxnSpPr>
        <xdr:cNvPr id="290" name="直線コネクタ 289"/>
        <xdr:cNvCxnSpPr/>
      </xdr:nvCxnSpPr>
      <xdr:spPr>
        <a:xfrm flipV="1">
          <a:off x="8750300" y="665274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79070</xdr:rowOff>
    </xdr:from>
    <xdr:to>
      <xdr:col>50</xdr:col>
      <xdr:colOff>165100</xdr:colOff>
      <xdr:row>38</xdr:row>
      <xdr:rowOff>9220</xdr:rowOff>
    </xdr:to>
    <xdr:sp macro="" textlink="">
      <xdr:nvSpPr>
        <xdr:cNvPr id="291" name="フローチャート: 判断 290"/>
        <xdr:cNvSpPr/>
      </xdr:nvSpPr>
      <xdr:spPr>
        <a:xfrm>
          <a:off x="9588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25747</xdr:rowOff>
    </xdr:from>
    <xdr:ext cx="378565" cy="259045"/>
    <xdr:sp macro="" textlink="">
      <xdr:nvSpPr>
        <xdr:cNvPr id="292" name="テキスト ボックス 291"/>
        <xdr:cNvSpPr txBox="1"/>
      </xdr:nvSpPr>
      <xdr:spPr>
        <a:xfrm>
          <a:off x="9450017" y="619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137185</xdr:rowOff>
    </xdr:from>
    <xdr:to>
      <xdr:col>45</xdr:col>
      <xdr:colOff>177800</xdr:colOff>
      <xdr:row>38</xdr:row>
      <xdr:rowOff>137871</xdr:rowOff>
    </xdr:to>
    <xdr:cxnSp macro="">
      <xdr:nvCxnSpPr>
        <xdr:cNvPr id="293" name="直線コネクタ 292"/>
        <xdr:cNvCxnSpPr/>
      </xdr:nvCxnSpPr>
      <xdr:spPr>
        <a:xfrm>
          <a:off x="7861300" y="665228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100787</xdr:rowOff>
    </xdr:from>
    <xdr:to>
      <xdr:col>46</xdr:col>
      <xdr:colOff>38100</xdr:colOff>
      <xdr:row>38</xdr:row>
      <xdr:rowOff>30938</xdr:rowOff>
    </xdr:to>
    <xdr:sp macro="" textlink="">
      <xdr:nvSpPr>
        <xdr:cNvPr id="294" name="フローチャート: 判断 293"/>
        <xdr:cNvSpPr/>
      </xdr:nvSpPr>
      <xdr:spPr>
        <a:xfrm>
          <a:off x="8699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47464</xdr:rowOff>
    </xdr:from>
    <xdr:ext cx="378565" cy="259045"/>
    <xdr:sp macro="" textlink="">
      <xdr:nvSpPr>
        <xdr:cNvPr id="295" name="テキスト ボックス 294"/>
        <xdr:cNvSpPr txBox="1"/>
      </xdr:nvSpPr>
      <xdr:spPr>
        <a:xfrm>
          <a:off x="8561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136728</xdr:rowOff>
    </xdr:from>
    <xdr:to>
      <xdr:col>41</xdr:col>
      <xdr:colOff>50800</xdr:colOff>
      <xdr:row>38</xdr:row>
      <xdr:rowOff>137185</xdr:rowOff>
    </xdr:to>
    <xdr:cxnSp macro="">
      <xdr:nvCxnSpPr>
        <xdr:cNvPr id="296" name="直線コネクタ 295"/>
        <xdr:cNvCxnSpPr/>
      </xdr:nvCxnSpPr>
      <xdr:spPr>
        <a:xfrm>
          <a:off x="6972300" y="665182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97130</xdr:rowOff>
    </xdr:from>
    <xdr:to>
      <xdr:col>41</xdr:col>
      <xdr:colOff>101600</xdr:colOff>
      <xdr:row>38</xdr:row>
      <xdr:rowOff>27280</xdr:rowOff>
    </xdr:to>
    <xdr:sp macro="" textlink="">
      <xdr:nvSpPr>
        <xdr:cNvPr id="297" name="フローチャート: 判断 296"/>
        <xdr:cNvSpPr/>
      </xdr:nvSpPr>
      <xdr:spPr>
        <a:xfrm>
          <a:off x="7810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43807</xdr:rowOff>
    </xdr:from>
    <xdr:ext cx="378565" cy="259045"/>
    <xdr:sp macro="" textlink="">
      <xdr:nvSpPr>
        <xdr:cNvPr id="298" name="テキスト ボックス 297"/>
        <xdr:cNvSpPr txBox="1"/>
      </xdr:nvSpPr>
      <xdr:spPr>
        <a:xfrm>
          <a:off x="7672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72441</xdr:rowOff>
    </xdr:from>
    <xdr:to>
      <xdr:col>36</xdr:col>
      <xdr:colOff>165100</xdr:colOff>
      <xdr:row>38</xdr:row>
      <xdr:rowOff>2591</xdr:rowOff>
    </xdr:to>
    <xdr:sp macro="" textlink="">
      <xdr:nvSpPr>
        <xdr:cNvPr id="299" name="フローチャート: 判断 298"/>
        <xdr:cNvSpPr/>
      </xdr:nvSpPr>
      <xdr:spPr>
        <a:xfrm>
          <a:off x="6921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19118</xdr:rowOff>
    </xdr:from>
    <xdr:ext cx="378565" cy="259045"/>
    <xdr:sp macro="" textlink="">
      <xdr:nvSpPr>
        <xdr:cNvPr id="300" name="テキスト ボックス 299"/>
        <xdr:cNvSpPr txBox="1"/>
      </xdr:nvSpPr>
      <xdr:spPr>
        <a:xfrm>
          <a:off x="6783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86385</xdr:rowOff>
    </xdr:from>
    <xdr:to>
      <xdr:col>55</xdr:col>
      <xdr:colOff>50800</xdr:colOff>
      <xdr:row>39</xdr:row>
      <xdr:rowOff>16535</xdr:rowOff>
    </xdr:to>
    <xdr:sp macro="" textlink="">
      <xdr:nvSpPr>
        <xdr:cNvPr id="306" name="楕円 305"/>
        <xdr:cNvSpPr/>
      </xdr:nvSpPr>
      <xdr:spPr>
        <a:xfrm>
          <a:off x="10426700" y="66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1312</xdr:rowOff>
    </xdr:from>
    <xdr:ext cx="313932" cy="259045"/>
    <xdr:sp macro="" textlink="">
      <xdr:nvSpPr>
        <xdr:cNvPr id="307" name="労働費該当値テキスト"/>
        <xdr:cNvSpPr txBox="1"/>
      </xdr:nvSpPr>
      <xdr:spPr>
        <a:xfrm>
          <a:off x="10528300" y="6516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86843</xdr:rowOff>
    </xdr:from>
    <xdr:to>
      <xdr:col>50</xdr:col>
      <xdr:colOff>165100</xdr:colOff>
      <xdr:row>39</xdr:row>
      <xdr:rowOff>16993</xdr:rowOff>
    </xdr:to>
    <xdr:sp macro="" textlink="">
      <xdr:nvSpPr>
        <xdr:cNvPr id="308" name="楕円 307"/>
        <xdr:cNvSpPr/>
      </xdr:nvSpPr>
      <xdr:spPr>
        <a:xfrm>
          <a:off x="9588500" y="66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8120</xdr:rowOff>
    </xdr:from>
    <xdr:ext cx="249299" cy="259045"/>
    <xdr:sp macro="" textlink="">
      <xdr:nvSpPr>
        <xdr:cNvPr id="309" name="テキスト ボックス 308"/>
        <xdr:cNvSpPr txBox="1"/>
      </xdr:nvSpPr>
      <xdr:spPr>
        <a:xfrm>
          <a:off x="9514650" y="66946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87071</xdr:rowOff>
    </xdr:from>
    <xdr:to>
      <xdr:col>46</xdr:col>
      <xdr:colOff>38100</xdr:colOff>
      <xdr:row>39</xdr:row>
      <xdr:rowOff>17221</xdr:rowOff>
    </xdr:to>
    <xdr:sp macro="" textlink="">
      <xdr:nvSpPr>
        <xdr:cNvPr id="310" name="楕円 309"/>
        <xdr:cNvSpPr/>
      </xdr:nvSpPr>
      <xdr:spPr>
        <a:xfrm>
          <a:off x="8699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8348</xdr:rowOff>
    </xdr:from>
    <xdr:ext cx="249299" cy="259045"/>
    <xdr:sp macro="" textlink="">
      <xdr:nvSpPr>
        <xdr:cNvPr id="311" name="テキスト ボックス 310"/>
        <xdr:cNvSpPr txBox="1"/>
      </xdr:nvSpPr>
      <xdr:spPr>
        <a:xfrm>
          <a:off x="8625650" y="6694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86385</xdr:rowOff>
    </xdr:from>
    <xdr:to>
      <xdr:col>41</xdr:col>
      <xdr:colOff>101600</xdr:colOff>
      <xdr:row>39</xdr:row>
      <xdr:rowOff>16535</xdr:rowOff>
    </xdr:to>
    <xdr:sp macro="" textlink="">
      <xdr:nvSpPr>
        <xdr:cNvPr id="312" name="楕円 311"/>
        <xdr:cNvSpPr/>
      </xdr:nvSpPr>
      <xdr:spPr>
        <a:xfrm>
          <a:off x="7810500" y="66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7662</xdr:rowOff>
    </xdr:from>
    <xdr:ext cx="313932" cy="259045"/>
    <xdr:sp macro="" textlink="">
      <xdr:nvSpPr>
        <xdr:cNvPr id="313" name="テキスト ボックス 312"/>
        <xdr:cNvSpPr txBox="1"/>
      </xdr:nvSpPr>
      <xdr:spPr>
        <a:xfrm>
          <a:off x="7704333" y="6694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85928</xdr:rowOff>
    </xdr:from>
    <xdr:to>
      <xdr:col>36</xdr:col>
      <xdr:colOff>165100</xdr:colOff>
      <xdr:row>39</xdr:row>
      <xdr:rowOff>16078</xdr:rowOff>
    </xdr:to>
    <xdr:sp macro="" textlink="">
      <xdr:nvSpPr>
        <xdr:cNvPr id="314" name="楕円 313"/>
        <xdr:cNvSpPr/>
      </xdr:nvSpPr>
      <xdr:spPr>
        <a:xfrm>
          <a:off x="69215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7205</xdr:rowOff>
    </xdr:from>
    <xdr:ext cx="313932" cy="259045"/>
    <xdr:sp macro="" textlink="">
      <xdr:nvSpPr>
        <xdr:cNvPr id="315" name="テキスト ボックス 314"/>
        <xdr:cNvSpPr txBox="1"/>
      </xdr:nvSpPr>
      <xdr:spPr>
        <a:xfrm>
          <a:off x="6815333" y="6693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97158</xdr:rowOff>
    </xdr:from>
    <xdr:to>
      <xdr:col>54</xdr:col>
      <xdr:colOff>189865</xdr:colOff>
      <xdr:row>58</xdr:row>
      <xdr:rowOff>107079</xdr:rowOff>
    </xdr:to>
    <xdr:cxnSp macro="">
      <xdr:nvCxnSpPr>
        <xdr:cNvPr id="337" name="直線コネクタ 336"/>
        <xdr:cNvCxnSpPr/>
      </xdr:nvCxnSpPr>
      <xdr:spPr>
        <a:xfrm flipV="1">
          <a:off x="10475595" y="8841108"/>
          <a:ext cx="1270" cy="121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110906</xdr:rowOff>
    </xdr:from>
    <xdr:ext cx="469744" cy="259045"/>
    <xdr:sp macro="" textlink="">
      <xdr:nvSpPr>
        <xdr:cNvPr id="338" name="農林水産業費最小値テキスト"/>
        <xdr:cNvSpPr txBox="1"/>
      </xdr:nvSpPr>
      <xdr:spPr>
        <a:xfrm>
          <a:off x="10528300" y="1005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107079</xdr:rowOff>
    </xdr:from>
    <xdr:to>
      <xdr:col>55</xdr:col>
      <xdr:colOff>88900</xdr:colOff>
      <xdr:row>58</xdr:row>
      <xdr:rowOff>107079</xdr:rowOff>
    </xdr:to>
    <xdr:cxnSp macro="">
      <xdr:nvCxnSpPr>
        <xdr:cNvPr id="339" name="直線コネクタ 338"/>
        <xdr:cNvCxnSpPr/>
      </xdr:nvCxnSpPr>
      <xdr:spPr>
        <a:xfrm>
          <a:off x="10388600" y="10051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43835</xdr:rowOff>
    </xdr:from>
    <xdr:ext cx="534377" cy="259045"/>
    <xdr:sp macro="" textlink="">
      <xdr:nvSpPr>
        <xdr:cNvPr id="340" name="農林水産業費最大値テキスト"/>
        <xdr:cNvSpPr txBox="1"/>
      </xdr:nvSpPr>
      <xdr:spPr>
        <a:xfrm>
          <a:off x="10528300" y="861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97158</xdr:rowOff>
    </xdr:from>
    <xdr:to>
      <xdr:col>55</xdr:col>
      <xdr:colOff>88900</xdr:colOff>
      <xdr:row>51</xdr:row>
      <xdr:rowOff>97158</xdr:rowOff>
    </xdr:to>
    <xdr:cxnSp macro="">
      <xdr:nvCxnSpPr>
        <xdr:cNvPr id="341" name="直線コネクタ 340"/>
        <xdr:cNvCxnSpPr/>
      </xdr:nvCxnSpPr>
      <xdr:spPr>
        <a:xfrm>
          <a:off x="10388600" y="8841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74549</xdr:rowOff>
    </xdr:from>
    <xdr:to>
      <xdr:col>55</xdr:col>
      <xdr:colOff>0</xdr:colOff>
      <xdr:row>57</xdr:row>
      <xdr:rowOff>99078</xdr:rowOff>
    </xdr:to>
    <xdr:cxnSp macro="">
      <xdr:nvCxnSpPr>
        <xdr:cNvPr id="342" name="直線コネクタ 341"/>
        <xdr:cNvCxnSpPr/>
      </xdr:nvCxnSpPr>
      <xdr:spPr>
        <a:xfrm>
          <a:off x="9639300" y="9847199"/>
          <a:ext cx="838200" cy="2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17091</xdr:rowOff>
    </xdr:from>
    <xdr:ext cx="534377" cy="259045"/>
    <xdr:sp macro="" textlink="">
      <xdr:nvSpPr>
        <xdr:cNvPr id="343" name="農林水産業費平均値テキスト"/>
        <xdr:cNvSpPr txBox="1"/>
      </xdr:nvSpPr>
      <xdr:spPr>
        <a:xfrm>
          <a:off x="10528300" y="9446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165664</xdr:rowOff>
    </xdr:from>
    <xdr:to>
      <xdr:col>55</xdr:col>
      <xdr:colOff>50800</xdr:colOff>
      <xdr:row>56</xdr:row>
      <xdr:rowOff>95814</xdr:rowOff>
    </xdr:to>
    <xdr:sp macro="" textlink="">
      <xdr:nvSpPr>
        <xdr:cNvPr id="344" name="フローチャート: 判断 343"/>
        <xdr:cNvSpPr/>
      </xdr:nvSpPr>
      <xdr:spPr>
        <a:xfrm>
          <a:off x="104267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74549</xdr:rowOff>
    </xdr:from>
    <xdr:to>
      <xdr:col>50</xdr:col>
      <xdr:colOff>114300</xdr:colOff>
      <xdr:row>57</xdr:row>
      <xdr:rowOff>113799</xdr:rowOff>
    </xdr:to>
    <xdr:cxnSp macro="">
      <xdr:nvCxnSpPr>
        <xdr:cNvPr id="345" name="直線コネクタ 344"/>
        <xdr:cNvCxnSpPr/>
      </xdr:nvCxnSpPr>
      <xdr:spPr>
        <a:xfrm flipV="1">
          <a:off x="8750300" y="9847199"/>
          <a:ext cx="889000" cy="3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24572</xdr:rowOff>
    </xdr:from>
    <xdr:to>
      <xdr:col>50</xdr:col>
      <xdr:colOff>165100</xdr:colOff>
      <xdr:row>56</xdr:row>
      <xdr:rowOff>126172</xdr:rowOff>
    </xdr:to>
    <xdr:sp macro="" textlink="">
      <xdr:nvSpPr>
        <xdr:cNvPr id="346" name="フローチャート: 判断 345"/>
        <xdr:cNvSpPr/>
      </xdr:nvSpPr>
      <xdr:spPr>
        <a:xfrm>
          <a:off x="9588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142699</xdr:rowOff>
    </xdr:from>
    <xdr:ext cx="534377" cy="259045"/>
    <xdr:sp macro="" textlink="">
      <xdr:nvSpPr>
        <xdr:cNvPr id="347" name="テキスト ボックス 346"/>
        <xdr:cNvSpPr txBox="1"/>
      </xdr:nvSpPr>
      <xdr:spPr>
        <a:xfrm>
          <a:off x="9372111" y="940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90300</xdr:rowOff>
    </xdr:from>
    <xdr:to>
      <xdr:col>45</xdr:col>
      <xdr:colOff>177800</xdr:colOff>
      <xdr:row>57</xdr:row>
      <xdr:rowOff>113799</xdr:rowOff>
    </xdr:to>
    <xdr:cxnSp macro="">
      <xdr:nvCxnSpPr>
        <xdr:cNvPr id="348" name="直線コネクタ 347"/>
        <xdr:cNvCxnSpPr/>
      </xdr:nvCxnSpPr>
      <xdr:spPr>
        <a:xfrm>
          <a:off x="7861300" y="9862950"/>
          <a:ext cx="889000" cy="2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65674</xdr:rowOff>
    </xdr:from>
    <xdr:to>
      <xdr:col>46</xdr:col>
      <xdr:colOff>38100</xdr:colOff>
      <xdr:row>56</xdr:row>
      <xdr:rowOff>167274</xdr:rowOff>
    </xdr:to>
    <xdr:sp macro="" textlink="">
      <xdr:nvSpPr>
        <xdr:cNvPr id="349" name="フローチャート: 判断 348"/>
        <xdr:cNvSpPr/>
      </xdr:nvSpPr>
      <xdr:spPr>
        <a:xfrm>
          <a:off x="8699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12351</xdr:rowOff>
    </xdr:from>
    <xdr:ext cx="534377" cy="259045"/>
    <xdr:sp macro="" textlink="">
      <xdr:nvSpPr>
        <xdr:cNvPr id="350" name="テキスト ボックス 349"/>
        <xdr:cNvSpPr txBox="1"/>
      </xdr:nvSpPr>
      <xdr:spPr>
        <a:xfrm>
          <a:off x="8483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90300</xdr:rowOff>
    </xdr:from>
    <xdr:to>
      <xdr:col>41</xdr:col>
      <xdr:colOff>50800</xdr:colOff>
      <xdr:row>57</xdr:row>
      <xdr:rowOff>99626</xdr:rowOff>
    </xdr:to>
    <xdr:cxnSp macro="">
      <xdr:nvCxnSpPr>
        <xdr:cNvPr id="351" name="直線コネクタ 350"/>
        <xdr:cNvCxnSpPr/>
      </xdr:nvCxnSpPr>
      <xdr:spPr>
        <a:xfrm flipV="1">
          <a:off x="6972300" y="9862950"/>
          <a:ext cx="889000" cy="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15954</xdr:rowOff>
    </xdr:from>
    <xdr:to>
      <xdr:col>41</xdr:col>
      <xdr:colOff>101600</xdr:colOff>
      <xdr:row>56</xdr:row>
      <xdr:rowOff>117554</xdr:rowOff>
    </xdr:to>
    <xdr:sp macro="" textlink="">
      <xdr:nvSpPr>
        <xdr:cNvPr id="352" name="フローチャート: 判断 351"/>
        <xdr:cNvSpPr/>
      </xdr:nvSpPr>
      <xdr:spPr>
        <a:xfrm>
          <a:off x="7810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134081</xdr:rowOff>
    </xdr:from>
    <xdr:ext cx="534377" cy="259045"/>
    <xdr:sp macro="" textlink="">
      <xdr:nvSpPr>
        <xdr:cNvPr id="353" name="テキスト ボックス 352"/>
        <xdr:cNvSpPr txBox="1"/>
      </xdr:nvSpPr>
      <xdr:spPr>
        <a:xfrm>
          <a:off x="7594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51021</xdr:rowOff>
    </xdr:from>
    <xdr:to>
      <xdr:col>36</xdr:col>
      <xdr:colOff>165100</xdr:colOff>
      <xdr:row>56</xdr:row>
      <xdr:rowOff>152621</xdr:rowOff>
    </xdr:to>
    <xdr:sp macro="" textlink="">
      <xdr:nvSpPr>
        <xdr:cNvPr id="354" name="フローチャート: 判断 353"/>
        <xdr:cNvSpPr/>
      </xdr:nvSpPr>
      <xdr:spPr>
        <a:xfrm>
          <a:off x="6921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169148</xdr:rowOff>
    </xdr:from>
    <xdr:ext cx="534377" cy="259045"/>
    <xdr:sp macro="" textlink="">
      <xdr:nvSpPr>
        <xdr:cNvPr id="355" name="テキスト ボックス 354"/>
        <xdr:cNvSpPr txBox="1"/>
      </xdr:nvSpPr>
      <xdr:spPr>
        <a:xfrm>
          <a:off x="6705111" y="94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48278</xdr:rowOff>
    </xdr:from>
    <xdr:to>
      <xdr:col>55</xdr:col>
      <xdr:colOff>50800</xdr:colOff>
      <xdr:row>57</xdr:row>
      <xdr:rowOff>149878</xdr:rowOff>
    </xdr:to>
    <xdr:sp macro="" textlink="">
      <xdr:nvSpPr>
        <xdr:cNvPr id="361" name="楕円 360"/>
        <xdr:cNvSpPr/>
      </xdr:nvSpPr>
      <xdr:spPr>
        <a:xfrm>
          <a:off x="10426700" y="982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26705</xdr:rowOff>
    </xdr:from>
    <xdr:ext cx="469744" cy="259045"/>
    <xdr:sp macro="" textlink="">
      <xdr:nvSpPr>
        <xdr:cNvPr id="362" name="農林水産業費該当値テキスト"/>
        <xdr:cNvSpPr txBox="1"/>
      </xdr:nvSpPr>
      <xdr:spPr>
        <a:xfrm>
          <a:off x="10528300" y="979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23749</xdr:rowOff>
    </xdr:from>
    <xdr:to>
      <xdr:col>50</xdr:col>
      <xdr:colOff>165100</xdr:colOff>
      <xdr:row>57</xdr:row>
      <xdr:rowOff>125349</xdr:rowOff>
    </xdr:to>
    <xdr:sp macro="" textlink="">
      <xdr:nvSpPr>
        <xdr:cNvPr id="363" name="楕円 362"/>
        <xdr:cNvSpPr/>
      </xdr:nvSpPr>
      <xdr:spPr>
        <a:xfrm>
          <a:off x="9588500" y="979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116476</xdr:rowOff>
    </xdr:from>
    <xdr:ext cx="534377" cy="259045"/>
    <xdr:sp macro="" textlink="">
      <xdr:nvSpPr>
        <xdr:cNvPr id="364" name="テキスト ボックス 363"/>
        <xdr:cNvSpPr txBox="1"/>
      </xdr:nvSpPr>
      <xdr:spPr>
        <a:xfrm>
          <a:off x="9372111" y="988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62999</xdr:rowOff>
    </xdr:from>
    <xdr:to>
      <xdr:col>46</xdr:col>
      <xdr:colOff>38100</xdr:colOff>
      <xdr:row>57</xdr:row>
      <xdr:rowOff>164599</xdr:rowOff>
    </xdr:to>
    <xdr:sp macro="" textlink="">
      <xdr:nvSpPr>
        <xdr:cNvPr id="365" name="楕円 364"/>
        <xdr:cNvSpPr/>
      </xdr:nvSpPr>
      <xdr:spPr>
        <a:xfrm>
          <a:off x="8699500" y="983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155726</xdr:rowOff>
    </xdr:from>
    <xdr:ext cx="469744" cy="259045"/>
    <xdr:sp macro="" textlink="">
      <xdr:nvSpPr>
        <xdr:cNvPr id="366" name="テキスト ボックス 365"/>
        <xdr:cNvSpPr txBox="1"/>
      </xdr:nvSpPr>
      <xdr:spPr>
        <a:xfrm>
          <a:off x="8515428" y="992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39500</xdr:rowOff>
    </xdr:from>
    <xdr:to>
      <xdr:col>41</xdr:col>
      <xdr:colOff>101600</xdr:colOff>
      <xdr:row>57</xdr:row>
      <xdr:rowOff>141100</xdr:rowOff>
    </xdr:to>
    <xdr:sp macro="" textlink="">
      <xdr:nvSpPr>
        <xdr:cNvPr id="367" name="楕円 366"/>
        <xdr:cNvSpPr/>
      </xdr:nvSpPr>
      <xdr:spPr>
        <a:xfrm>
          <a:off x="7810500" y="981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132227</xdr:rowOff>
    </xdr:from>
    <xdr:ext cx="469744" cy="259045"/>
    <xdr:sp macro="" textlink="">
      <xdr:nvSpPr>
        <xdr:cNvPr id="368" name="テキスト ボックス 367"/>
        <xdr:cNvSpPr txBox="1"/>
      </xdr:nvSpPr>
      <xdr:spPr>
        <a:xfrm>
          <a:off x="7626428" y="990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48826</xdr:rowOff>
    </xdr:from>
    <xdr:to>
      <xdr:col>36</xdr:col>
      <xdr:colOff>165100</xdr:colOff>
      <xdr:row>57</xdr:row>
      <xdr:rowOff>150426</xdr:rowOff>
    </xdr:to>
    <xdr:sp macro="" textlink="">
      <xdr:nvSpPr>
        <xdr:cNvPr id="369" name="楕円 368"/>
        <xdr:cNvSpPr/>
      </xdr:nvSpPr>
      <xdr:spPr>
        <a:xfrm>
          <a:off x="6921500" y="98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141553</xdr:rowOff>
    </xdr:from>
    <xdr:ext cx="469744" cy="259045"/>
    <xdr:sp macro="" textlink="">
      <xdr:nvSpPr>
        <xdr:cNvPr id="370" name="テキスト ボックス 369"/>
        <xdr:cNvSpPr txBox="1"/>
      </xdr:nvSpPr>
      <xdr:spPr>
        <a:xfrm>
          <a:off x="6737428" y="99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71381</xdr:rowOff>
    </xdr:from>
    <xdr:to>
      <xdr:col>54</xdr:col>
      <xdr:colOff>189865</xdr:colOff>
      <xdr:row>79</xdr:row>
      <xdr:rowOff>3879</xdr:rowOff>
    </xdr:to>
    <xdr:cxnSp macro="">
      <xdr:nvCxnSpPr>
        <xdr:cNvPr id="396" name="直線コネクタ 395"/>
        <xdr:cNvCxnSpPr/>
      </xdr:nvCxnSpPr>
      <xdr:spPr>
        <a:xfrm flipV="1">
          <a:off x="10475595" y="12072881"/>
          <a:ext cx="1270" cy="147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7706</xdr:rowOff>
    </xdr:from>
    <xdr:ext cx="469744" cy="259045"/>
    <xdr:sp macro="" textlink="">
      <xdr:nvSpPr>
        <xdr:cNvPr id="397" name="商工費最小値テキスト"/>
        <xdr:cNvSpPr txBox="1"/>
      </xdr:nvSpPr>
      <xdr:spPr>
        <a:xfrm>
          <a:off x="10528300" y="135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3879</xdr:rowOff>
    </xdr:from>
    <xdr:to>
      <xdr:col>55</xdr:col>
      <xdr:colOff>88900</xdr:colOff>
      <xdr:row>79</xdr:row>
      <xdr:rowOff>3879</xdr:rowOff>
    </xdr:to>
    <xdr:cxnSp macro="">
      <xdr:nvCxnSpPr>
        <xdr:cNvPr id="398" name="直線コネクタ 397"/>
        <xdr:cNvCxnSpPr/>
      </xdr:nvCxnSpPr>
      <xdr:spPr>
        <a:xfrm>
          <a:off x="10388600" y="1354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18058</xdr:rowOff>
    </xdr:from>
    <xdr:ext cx="534377" cy="259045"/>
    <xdr:sp macro="" textlink="">
      <xdr:nvSpPr>
        <xdr:cNvPr id="399" name="商工費最大値テキスト"/>
        <xdr:cNvSpPr txBox="1"/>
      </xdr:nvSpPr>
      <xdr:spPr>
        <a:xfrm>
          <a:off x="10528300" y="1184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71381</xdr:rowOff>
    </xdr:from>
    <xdr:to>
      <xdr:col>55</xdr:col>
      <xdr:colOff>88900</xdr:colOff>
      <xdr:row>70</xdr:row>
      <xdr:rowOff>71381</xdr:rowOff>
    </xdr:to>
    <xdr:cxnSp macro="">
      <xdr:nvCxnSpPr>
        <xdr:cNvPr id="400" name="直線コネクタ 399"/>
        <xdr:cNvCxnSpPr/>
      </xdr:nvCxnSpPr>
      <xdr:spPr>
        <a:xfrm>
          <a:off x="10388600" y="12072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158004</xdr:rowOff>
    </xdr:from>
    <xdr:to>
      <xdr:col>55</xdr:col>
      <xdr:colOff>0</xdr:colOff>
      <xdr:row>78</xdr:row>
      <xdr:rowOff>54825</xdr:rowOff>
    </xdr:to>
    <xdr:cxnSp macro="">
      <xdr:nvCxnSpPr>
        <xdr:cNvPr id="401" name="直線コネクタ 400"/>
        <xdr:cNvCxnSpPr/>
      </xdr:nvCxnSpPr>
      <xdr:spPr>
        <a:xfrm flipV="1">
          <a:off x="9639300" y="13016754"/>
          <a:ext cx="838200" cy="41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61481</xdr:rowOff>
    </xdr:from>
    <xdr:ext cx="534377" cy="259045"/>
    <xdr:sp macro="" textlink="">
      <xdr:nvSpPr>
        <xdr:cNvPr id="402" name="商工費平均値テキスト"/>
        <xdr:cNvSpPr txBox="1"/>
      </xdr:nvSpPr>
      <xdr:spPr>
        <a:xfrm>
          <a:off x="10528300" y="13091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83054</xdr:rowOff>
    </xdr:from>
    <xdr:to>
      <xdr:col>55</xdr:col>
      <xdr:colOff>50800</xdr:colOff>
      <xdr:row>77</xdr:row>
      <xdr:rowOff>13204</xdr:rowOff>
    </xdr:to>
    <xdr:sp macro="" textlink="">
      <xdr:nvSpPr>
        <xdr:cNvPr id="403" name="フローチャート: 判断 402"/>
        <xdr:cNvSpPr/>
      </xdr:nvSpPr>
      <xdr:spPr>
        <a:xfrm>
          <a:off x="104267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54825</xdr:rowOff>
    </xdr:from>
    <xdr:to>
      <xdr:col>50</xdr:col>
      <xdr:colOff>114300</xdr:colOff>
      <xdr:row>78</xdr:row>
      <xdr:rowOff>60261</xdr:rowOff>
    </xdr:to>
    <xdr:cxnSp macro="">
      <xdr:nvCxnSpPr>
        <xdr:cNvPr id="404" name="直線コネクタ 403"/>
        <xdr:cNvCxnSpPr/>
      </xdr:nvCxnSpPr>
      <xdr:spPr>
        <a:xfrm flipV="1">
          <a:off x="8750300" y="13427925"/>
          <a:ext cx="889000" cy="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74498</xdr:rowOff>
    </xdr:from>
    <xdr:to>
      <xdr:col>50</xdr:col>
      <xdr:colOff>165100</xdr:colOff>
      <xdr:row>78</xdr:row>
      <xdr:rowOff>4648</xdr:rowOff>
    </xdr:to>
    <xdr:sp macro="" textlink="">
      <xdr:nvSpPr>
        <xdr:cNvPr id="405" name="フローチャート: 判断 404"/>
        <xdr:cNvSpPr/>
      </xdr:nvSpPr>
      <xdr:spPr>
        <a:xfrm>
          <a:off x="9588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21175</xdr:rowOff>
    </xdr:from>
    <xdr:ext cx="534377" cy="259045"/>
    <xdr:sp macro="" textlink="">
      <xdr:nvSpPr>
        <xdr:cNvPr id="406" name="テキスト ボックス 405"/>
        <xdr:cNvSpPr txBox="1"/>
      </xdr:nvSpPr>
      <xdr:spPr>
        <a:xfrm>
          <a:off x="9372111" y="130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60261</xdr:rowOff>
    </xdr:from>
    <xdr:to>
      <xdr:col>45</xdr:col>
      <xdr:colOff>177800</xdr:colOff>
      <xdr:row>78</xdr:row>
      <xdr:rowOff>64408</xdr:rowOff>
    </xdr:to>
    <xdr:cxnSp macro="">
      <xdr:nvCxnSpPr>
        <xdr:cNvPr id="407" name="直線コネクタ 406"/>
        <xdr:cNvCxnSpPr/>
      </xdr:nvCxnSpPr>
      <xdr:spPr>
        <a:xfrm flipV="1">
          <a:off x="7861300" y="13433361"/>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144173</xdr:rowOff>
    </xdr:from>
    <xdr:to>
      <xdr:col>46</xdr:col>
      <xdr:colOff>38100</xdr:colOff>
      <xdr:row>78</xdr:row>
      <xdr:rowOff>74323</xdr:rowOff>
    </xdr:to>
    <xdr:sp macro="" textlink="">
      <xdr:nvSpPr>
        <xdr:cNvPr id="408" name="フローチャート: 判断 407"/>
        <xdr:cNvSpPr/>
      </xdr:nvSpPr>
      <xdr:spPr>
        <a:xfrm>
          <a:off x="8699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90850</xdr:rowOff>
    </xdr:from>
    <xdr:ext cx="534377" cy="259045"/>
    <xdr:sp macro="" textlink="">
      <xdr:nvSpPr>
        <xdr:cNvPr id="409" name="テキスト ボックス 408"/>
        <xdr:cNvSpPr txBox="1"/>
      </xdr:nvSpPr>
      <xdr:spPr>
        <a:xfrm>
          <a:off x="8483111" y="1312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64408</xdr:rowOff>
    </xdr:from>
    <xdr:to>
      <xdr:col>41</xdr:col>
      <xdr:colOff>50800</xdr:colOff>
      <xdr:row>78</xdr:row>
      <xdr:rowOff>84020</xdr:rowOff>
    </xdr:to>
    <xdr:cxnSp macro="">
      <xdr:nvCxnSpPr>
        <xdr:cNvPr id="410" name="直線コネクタ 409"/>
        <xdr:cNvCxnSpPr/>
      </xdr:nvCxnSpPr>
      <xdr:spPr>
        <a:xfrm flipV="1">
          <a:off x="6972300" y="13437508"/>
          <a:ext cx="889000" cy="1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141641</xdr:rowOff>
    </xdr:from>
    <xdr:to>
      <xdr:col>41</xdr:col>
      <xdr:colOff>101600</xdr:colOff>
      <xdr:row>78</xdr:row>
      <xdr:rowOff>71791</xdr:rowOff>
    </xdr:to>
    <xdr:sp macro="" textlink="">
      <xdr:nvSpPr>
        <xdr:cNvPr id="411" name="フローチャート: 判断 410"/>
        <xdr:cNvSpPr/>
      </xdr:nvSpPr>
      <xdr:spPr>
        <a:xfrm>
          <a:off x="7810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88318</xdr:rowOff>
    </xdr:from>
    <xdr:ext cx="534377" cy="259045"/>
    <xdr:sp macro="" textlink="">
      <xdr:nvSpPr>
        <xdr:cNvPr id="412" name="テキスト ボックス 411"/>
        <xdr:cNvSpPr txBox="1"/>
      </xdr:nvSpPr>
      <xdr:spPr>
        <a:xfrm>
          <a:off x="7594111" y="131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152434</xdr:rowOff>
    </xdr:from>
    <xdr:to>
      <xdr:col>36</xdr:col>
      <xdr:colOff>165100</xdr:colOff>
      <xdr:row>78</xdr:row>
      <xdr:rowOff>82584</xdr:rowOff>
    </xdr:to>
    <xdr:sp macro="" textlink="">
      <xdr:nvSpPr>
        <xdr:cNvPr id="413" name="フローチャート: 判断 412"/>
        <xdr:cNvSpPr/>
      </xdr:nvSpPr>
      <xdr:spPr>
        <a:xfrm>
          <a:off x="6921500" y="1335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99111</xdr:rowOff>
    </xdr:from>
    <xdr:ext cx="534377" cy="259045"/>
    <xdr:sp macro="" textlink="">
      <xdr:nvSpPr>
        <xdr:cNvPr id="414" name="テキスト ボックス 413"/>
        <xdr:cNvSpPr txBox="1"/>
      </xdr:nvSpPr>
      <xdr:spPr>
        <a:xfrm>
          <a:off x="6705111" y="1312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107204</xdr:rowOff>
    </xdr:from>
    <xdr:to>
      <xdr:col>55</xdr:col>
      <xdr:colOff>50800</xdr:colOff>
      <xdr:row>76</xdr:row>
      <xdr:rowOff>37354</xdr:rowOff>
    </xdr:to>
    <xdr:sp macro="" textlink="">
      <xdr:nvSpPr>
        <xdr:cNvPr id="420" name="楕円 419"/>
        <xdr:cNvSpPr/>
      </xdr:nvSpPr>
      <xdr:spPr>
        <a:xfrm>
          <a:off x="10426700" y="1296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130081</xdr:rowOff>
    </xdr:from>
    <xdr:ext cx="534377" cy="259045"/>
    <xdr:sp macro="" textlink="">
      <xdr:nvSpPr>
        <xdr:cNvPr id="421" name="商工費該当値テキスト"/>
        <xdr:cNvSpPr txBox="1"/>
      </xdr:nvSpPr>
      <xdr:spPr>
        <a:xfrm>
          <a:off x="10528300" y="1281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4025</xdr:rowOff>
    </xdr:from>
    <xdr:to>
      <xdr:col>50</xdr:col>
      <xdr:colOff>165100</xdr:colOff>
      <xdr:row>78</xdr:row>
      <xdr:rowOff>105625</xdr:rowOff>
    </xdr:to>
    <xdr:sp macro="" textlink="">
      <xdr:nvSpPr>
        <xdr:cNvPr id="422" name="楕円 421"/>
        <xdr:cNvSpPr/>
      </xdr:nvSpPr>
      <xdr:spPr>
        <a:xfrm>
          <a:off x="9588500" y="133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96752</xdr:rowOff>
    </xdr:from>
    <xdr:ext cx="534377" cy="259045"/>
    <xdr:sp macro="" textlink="">
      <xdr:nvSpPr>
        <xdr:cNvPr id="423" name="テキスト ボックス 422"/>
        <xdr:cNvSpPr txBox="1"/>
      </xdr:nvSpPr>
      <xdr:spPr>
        <a:xfrm>
          <a:off x="9372111" y="1346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9461</xdr:rowOff>
    </xdr:from>
    <xdr:to>
      <xdr:col>46</xdr:col>
      <xdr:colOff>38100</xdr:colOff>
      <xdr:row>78</xdr:row>
      <xdr:rowOff>111061</xdr:rowOff>
    </xdr:to>
    <xdr:sp macro="" textlink="">
      <xdr:nvSpPr>
        <xdr:cNvPr id="424" name="楕円 423"/>
        <xdr:cNvSpPr/>
      </xdr:nvSpPr>
      <xdr:spPr>
        <a:xfrm>
          <a:off x="8699500" y="1338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102188</xdr:rowOff>
    </xdr:from>
    <xdr:ext cx="534377" cy="259045"/>
    <xdr:sp macro="" textlink="">
      <xdr:nvSpPr>
        <xdr:cNvPr id="425" name="テキスト ボックス 424"/>
        <xdr:cNvSpPr txBox="1"/>
      </xdr:nvSpPr>
      <xdr:spPr>
        <a:xfrm>
          <a:off x="8483111" y="1347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13608</xdr:rowOff>
    </xdr:from>
    <xdr:to>
      <xdr:col>41</xdr:col>
      <xdr:colOff>101600</xdr:colOff>
      <xdr:row>78</xdr:row>
      <xdr:rowOff>115208</xdr:rowOff>
    </xdr:to>
    <xdr:sp macro="" textlink="">
      <xdr:nvSpPr>
        <xdr:cNvPr id="426" name="楕円 425"/>
        <xdr:cNvSpPr/>
      </xdr:nvSpPr>
      <xdr:spPr>
        <a:xfrm>
          <a:off x="7810500" y="1338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106335</xdr:rowOff>
    </xdr:from>
    <xdr:ext cx="534377" cy="259045"/>
    <xdr:sp macro="" textlink="">
      <xdr:nvSpPr>
        <xdr:cNvPr id="427" name="テキスト ボックス 426"/>
        <xdr:cNvSpPr txBox="1"/>
      </xdr:nvSpPr>
      <xdr:spPr>
        <a:xfrm>
          <a:off x="7594111" y="1347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33220</xdr:rowOff>
    </xdr:from>
    <xdr:to>
      <xdr:col>36</xdr:col>
      <xdr:colOff>165100</xdr:colOff>
      <xdr:row>78</xdr:row>
      <xdr:rowOff>134820</xdr:rowOff>
    </xdr:to>
    <xdr:sp macro="" textlink="">
      <xdr:nvSpPr>
        <xdr:cNvPr id="428" name="楕円 427"/>
        <xdr:cNvSpPr/>
      </xdr:nvSpPr>
      <xdr:spPr>
        <a:xfrm>
          <a:off x="6921500" y="1340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125947</xdr:rowOff>
    </xdr:from>
    <xdr:ext cx="534377" cy="259045"/>
    <xdr:sp macro="" textlink="">
      <xdr:nvSpPr>
        <xdr:cNvPr id="429" name="テキスト ボックス 428"/>
        <xdr:cNvSpPr txBox="1"/>
      </xdr:nvSpPr>
      <xdr:spPr>
        <a:xfrm>
          <a:off x="6705111" y="1349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23327</xdr:rowOff>
    </xdr:from>
    <xdr:to>
      <xdr:col>54</xdr:col>
      <xdr:colOff>189865</xdr:colOff>
      <xdr:row>98</xdr:row>
      <xdr:rowOff>55797</xdr:rowOff>
    </xdr:to>
    <xdr:cxnSp macro="">
      <xdr:nvCxnSpPr>
        <xdr:cNvPr id="453" name="直線コネクタ 452"/>
        <xdr:cNvCxnSpPr/>
      </xdr:nvCxnSpPr>
      <xdr:spPr>
        <a:xfrm flipV="1">
          <a:off x="10475595" y="15625277"/>
          <a:ext cx="1270" cy="123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59624</xdr:rowOff>
    </xdr:from>
    <xdr:ext cx="534377" cy="259045"/>
    <xdr:sp macro="" textlink="">
      <xdr:nvSpPr>
        <xdr:cNvPr id="454" name="土木費最小値テキスト"/>
        <xdr:cNvSpPr txBox="1"/>
      </xdr:nvSpPr>
      <xdr:spPr>
        <a:xfrm>
          <a:off x="10528300" y="1686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55797</xdr:rowOff>
    </xdr:from>
    <xdr:to>
      <xdr:col>55</xdr:col>
      <xdr:colOff>88900</xdr:colOff>
      <xdr:row>98</xdr:row>
      <xdr:rowOff>55797</xdr:rowOff>
    </xdr:to>
    <xdr:cxnSp macro="">
      <xdr:nvCxnSpPr>
        <xdr:cNvPr id="455" name="直線コネクタ 454"/>
        <xdr:cNvCxnSpPr/>
      </xdr:nvCxnSpPr>
      <xdr:spPr>
        <a:xfrm>
          <a:off x="10388600" y="16857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141454</xdr:rowOff>
    </xdr:from>
    <xdr:ext cx="599010" cy="259045"/>
    <xdr:sp macro="" textlink="">
      <xdr:nvSpPr>
        <xdr:cNvPr id="456" name="土木費最大値テキスト"/>
        <xdr:cNvSpPr txBox="1"/>
      </xdr:nvSpPr>
      <xdr:spPr>
        <a:xfrm>
          <a:off x="10528300" y="154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23327</xdr:rowOff>
    </xdr:from>
    <xdr:to>
      <xdr:col>55</xdr:col>
      <xdr:colOff>88900</xdr:colOff>
      <xdr:row>91</xdr:row>
      <xdr:rowOff>23327</xdr:rowOff>
    </xdr:to>
    <xdr:cxnSp macro="">
      <xdr:nvCxnSpPr>
        <xdr:cNvPr id="457" name="直線コネクタ 456"/>
        <xdr:cNvCxnSpPr/>
      </xdr:nvCxnSpPr>
      <xdr:spPr>
        <a:xfrm>
          <a:off x="10388600" y="1562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83381</xdr:rowOff>
    </xdr:from>
    <xdr:to>
      <xdr:col>55</xdr:col>
      <xdr:colOff>0</xdr:colOff>
      <xdr:row>96</xdr:row>
      <xdr:rowOff>131257</xdr:rowOff>
    </xdr:to>
    <xdr:cxnSp macro="">
      <xdr:nvCxnSpPr>
        <xdr:cNvPr id="458" name="直線コネクタ 457"/>
        <xdr:cNvCxnSpPr/>
      </xdr:nvCxnSpPr>
      <xdr:spPr>
        <a:xfrm>
          <a:off x="9639300" y="16542581"/>
          <a:ext cx="838200" cy="4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57111</xdr:rowOff>
    </xdr:from>
    <xdr:ext cx="534377" cy="259045"/>
    <xdr:sp macro="" textlink="">
      <xdr:nvSpPr>
        <xdr:cNvPr id="459" name="土木費平均値テキスト"/>
        <xdr:cNvSpPr txBox="1"/>
      </xdr:nvSpPr>
      <xdr:spPr>
        <a:xfrm>
          <a:off x="10528300" y="16344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34234</xdr:rowOff>
    </xdr:from>
    <xdr:to>
      <xdr:col>55</xdr:col>
      <xdr:colOff>50800</xdr:colOff>
      <xdr:row>96</xdr:row>
      <xdr:rowOff>135834</xdr:rowOff>
    </xdr:to>
    <xdr:sp macro="" textlink="">
      <xdr:nvSpPr>
        <xdr:cNvPr id="460" name="フローチャート: 判断 459"/>
        <xdr:cNvSpPr/>
      </xdr:nvSpPr>
      <xdr:spPr>
        <a:xfrm>
          <a:off x="104267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83381</xdr:rowOff>
    </xdr:from>
    <xdr:to>
      <xdr:col>50</xdr:col>
      <xdr:colOff>114300</xdr:colOff>
      <xdr:row>96</xdr:row>
      <xdr:rowOff>150185</xdr:rowOff>
    </xdr:to>
    <xdr:cxnSp macro="">
      <xdr:nvCxnSpPr>
        <xdr:cNvPr id="461" name="直線コネクタ 460"/>
        <xdr:cNvCxnSpPr/>
      </xdr:nvCxnSpPr>
      <xdr:spPr>
        <a:xfrm flipV="1">
          <a:off x="8750300" y="16542581"/>
          <a:ext cx="889000" cy="6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79231</xdr:rowOff>
    </xdr:from>
    <xdr:to>
      <xdr:col>50</xdr:col>
      <xdr:colOff>165100</xdr:colOff>
      <xdr:row>97</xdr:row>
      <xdr:rowOff>9381</xdr:rowOff>
    </xdr:to>
    <xdr:sp macro="" textlink="">
      <xdr:nvSpPr>
        <xdr:cNvPr id="462" name="フローチャート: 判断 461"/>
        <xdr:cNvSpPr/>
      </xdr:nvSpPr>
      <xdr:spPr>
        <a:xfrm>
          <a:off x="9588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508</xdr:rowOff>
    </xdr:from>
    <xdr:ext cx="534377" cy="259045"/>
    <xdr:sp macro="" textlink="">
      <xdr:nvSpPr>
        <xdr:cNvPr id="463" name="テキスト ボックス 462"/>
        <xdr:cNvSpPr txBox="1"/>
      </xdr:nvSpPr>
      <xdr:spPr>
        <a:xfrm>
          <a:off x="9372111" y="1663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150185</xdr:rowOff>
    </xdr:from>
    <xdr:to>
      <xdr:col>45</xdr:col>
      <xdr:colOff>177800</xdr:colOff>
      <xdr:row>97</xdr:row>
      <xdr:rowOff>26696</xdr:rowOff>
    </xdr:to>
    <xdr:cxnSp macro="">
      <xdr:nvCxnSpPr>
        <xdr:cNvPr id="464" name="直線コネクタ 463"/>
        <xdr:cNvCxnSpPr/>
      </xdr:nvCxnSpPr>
      <xdr:spPr>
        <a:xfrm flipV="1">
          <a:off x="7861300" y="16609385"/>
          <a:ext cx="889000" cy="4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84739</xdr:rowOff>
    </xdr:from>
    <xdr:to>
      <xdr:col>46</xdr:col>
      <xdr:colOff>38100</xdr:colOff>
      <xdr:row>97</xdr:row>
      <xdr:rowOff>14889</xdr:rowOff>
    </xdr:to>
    <xdr:sp macro="" textlink="">
      <xdr:nvSpPr>
        <xdr:cNvPr id="465" name="フローチャート: 判断 464"/>
        <xdr:cNvSpPr/>
      </xdr:nvSpPr>
      <xdr:spPr>
        <a:xfrm>
          <a:off x="8699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31416</xdr:rowOff>
    </xdr:from>
    <xdr:ext cx="534377" cy="259045"/>
    <xdr:sp macro="" textlink="">
      <xdr:nvSpPr>
        <xdr:cNvPr id="466" name="テキスト ボックス 465"/>
        <xdr:cNvSpPr txBox="1"/>
      </xdr:nvSpPr>
      <xdr:spPr>
        <a:xfrm>
          <a:off x="8483111" y="1631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26696</xdr:rowOff>
    </xdr:from>
    <xdr:to>
      <xdr:col>41</xdr:col>
      <xdr:colOff>50800</xdr:colOff>
      <xdr:row>97</xdr:row>
      <xdr:rowOff>32449</xdr:rowOff>
    </xdr:to>
    <xdr:cxnSp macro="">
      <xdr:nvCxnSpPr>
        <xdr:cNvPr id="467" name="直線コネクタ 466"/>
        <xdr:cNvCxnSpPr/>
      </xdr:nvCxnSpPr>
      <xdr:spPr>
        <a:xfrm flipV="1">
          <a:off x="6972300" y="16657346"/>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69790</xdr:rowOff>
    </xdr:from>
    <xdr:to>
      <xdr:col>41</xdr:col>
      <xdr:colOff>101600</xdr:colOff>
      <xdr:row>96</xdr:row>
      <xdr:rowOff>171390</xdr:rowOff>
    </xdr:to>
    <xdr:sp macro="" textlink="">
      <xdr:nvSpPr>
        <xdr:cNvPr id="468" name="フローチャート: 判断 467"/>
        <xdr:cNvSpPr/>
      </xdr:nvSpPr>
      <xdr:spPr>
        <a:xfrm>
          <a:off x="7810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xdr:rowOff>
    </xdr:from>
    <xdr:ext cx="534377" cy="259045"/>
    <xdr:sp macro="" textlink="">
      <xdr:nvSpPr>
        <xdr:cNvPr id="469" name="テキスト ボックス 468"/>
        <xdr:cNvSpPr txBox="1"/>
      </xdr:nvSpPr>
      <xdr:spPr>
        <a:xfrm>
          <a:off x="7594111" y="1630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107111</xdr:rowOff>
    </xdr:from>
    <xdr:to>
      <xdr:col>36</xdr:col>
      <xdr:colOff>165100</xdr:colOff>
      <xdr:row>97</xdr:row>
      <xdr:rowOff>37261</xdr:rowOff>
    </xdr:to>
    <xdr:sp macro="" textlink="">
      <xdr:nvSpPr>
        <xdr:cNvPr id="470" name="フローチャート: 判断 469"/>
        <xdr:cNvSpPr/>
      </xdr:nvSpPr>
      <xdr:spPr>
        <a:xfrm>
          <a:off x="6921500" y="16566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53788</xdr:rowOff>
    </xdr:from>
    <xdr:ext cx="534377" cy="259045"/>
    <xdr:sp macro="" textlink="">
      <xdr:nvSpPr>
        <xdr:cNvPr id="471" name="テキスト ボックス 470"/>
        <xdr:cNvSpPr txBox="1"/>
      </xdr:nvSpPr>
      <xdr:spPr>
        <a:xfrm>
          <a:off x="6705111" y="1634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80457</xdr:rowOff>
    </xdr:from>
    <xdr:to>
      <xdr:col>55</xdr:col>
      <xdr:colOff>50800</xdr:colOff>
      <xdr:row>97</xdr:row>
      <xdr:rowOff>10607</xdr:rowOff>
    </xdr:to>
    <xdr:sp macro="" textlink="">
      <xdr:nvSpPr>
        <xdr:cNvPr id="477" name="楕円 476"/>
        <xdr:cNvSpPr/>
      </xdr:nvSpPr>
      <xdr:spPr>
        <a:xfrm>
          <a:off x="10426700" y="1653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58884</xdr:rowOff>
    </xdr:from>
    <xdr:ext cx="534377" cy="259045"/>
    <xdr:sp macro="" textlink="">
      <xdr:nvSpPr>
        <xdr:cNvPr id="478" name="土木費該当値テキスト"/>
        <xdr:cNvSpPr txBox="1"/>
      </xdr:nvSpPr>
      <xdr:spPr>
        <a:xfrm>
          <a:off x="10528300" y="1651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32581</xdr:rowOff>
    </xdr:from>
    <xdr:to>
      <xdr:col>50</xdr:col>
      <xdr:colOff>165100</xdr:colOff>
      <xdr:row>96</xdr:row>
      <xdr:rowOff>134181</xdr:rowOff>
    </xdr:to>
    <xdr:sp macro="" textlink="">
      <xdr:nvSpPr>
        <xdr:cNvPr id="479" name="楕円 478"/>
        <xdr:cNvSpPr/>
      </xdr:nvSpPr>
      <xdr:spPr>
        <a:xfrm>
          <a:off x="9588500" y="1649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150708</xdr:rowOff>
    </xdr:from>
    <xdr:ext cx="534377" cy="259045"/>
    <xdr:sp macro="" textlink="">
      <xdr:nvSpPr>
        <xdr:cNvPr id="480" name="テキスト ボックス 479"/>
        <xdr:cNvSpPr txBox="1"/>
      </xdr:nvSpPr>
      <xdr:spPr>
        <a:xfrm>
          <a:off x="9372111" y="1626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99385</xdr:rowOff>
    </xdr:from>
    <xdr:to>
      <xdr:col>46</xdr:col>
      <xdr:colOff>38100</xdr:colOff>
      <xdr:row>97</xdr:row>
      <xdr:rowOff>29535</xdr:rowOff>
    </xdr:to>
    <xdr:sp macro="" textlink="">
      <xdr:nvSpPr>
        <xdr:cNvPr id="481" name="楕円 480"/>
        <xdr:cNvSpPr/>
      </xdr:nvSpPr>
      <xdr:spPr>
        <a:xfrm>
          <a:off x="8699500" y="165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20662</xdr:rowOff>
    </xdr:from>
    <xdr:ext cx="534377" cy="259045"/>
    <xdr:sp macro="" textlink="">
      <xdr:nvSpPr>
        <xdr:cNvPr id="482" name="テキスト ボックス 481"/>
        <xdr:cNvSpPr txBox="1"/>
      </xdr:nvSpPr>
      <xdr:spPr>
        <a:xfrm>
          <a:off x="8483111" y="1665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147346</xdr:rowOff>
    </xdr:from>
    <xdr:to>
      <xdr:col>41</xdr:col>
      <xdr:colOff>101600</xdr:colOff>
      <xdr:row>97</xdr:row>
      <xdr:rowOff>77496</xdr:rowOff>
    </xdr:to>
    <xdr:sp macro="" textlink="">
      <xdr:nvSpPr>
        <xdr:cNvPr id="483" name="楕円 482"/>
        <xdr:cNvSpPr/>
      </xdr:nvSpPr>
      <xdr:spPr>
        <a:xfrm>
          <a:off x="7810500" y="1660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68623</xdr:rowOff>
    </xdr:from>
    <xdr:ext cx="534377" cy="259045"/>
    <xdr:sp macro="" textlink="">
      <xdr:nvSpPr>
        <xdr:cNvPr id="484" name="テキスト ボックス 483"/>
        <xdr:cNvSpPr txBox="1"/>
      </xdr:nvSpPr>
      <xdr:spPr>
        <a:xfrm>
          <a:off x="7594111" y="1669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153099</xdr:rowOff>
    </xdr:from>
    <xdr:to>
      <xdr:col>36</xdr:col>
      <xdr:colOff>165100</xdr:colOff>
      <xdr:row>97</xdr:row>
      <xdr:rowOff>83249</xdr:rowOff>
    </xdr:to>
    <xdr:sp macro="" textlink="">
      <xdr:nvSpPr>
        <xdr:cNvPr id="485" name="楕円 484"/>
        <xdr:cNvSpPr/>
      </xdr:nvSpPr>
      <xdr:spPr>
        <a:xfrm>
          <a:off x="6921500" y="1661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74376</xdr:rowOff>
    </xdr:from>
    <xdr:ext cx="534377" cy="259045"/>
    <xdr:sp macro="" textlink="">
      <xdr:nvSpPr>
        <xdr:cNvPr id="486" name="テキスト ボックス 485"/>
        <xdr:cNvSpPr txBox="1"/>
      </xdr:nvSpPr>
      <xdr:spPr>
        <a:xfrm>
          <a:off x="6705111" y="1670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12530</xdr:rowOff>
    </xdr:from>
    <xdr:to>
      <xdr:col>85</xdr:col>
      <xdr:colOff>126364</xdr:colOff>
      <xdr:row>37</xdr:row>
      <xdr:rowOff>50569</xdr:rowOff>
    </xdr:to>
    <xdr:cxnSp macro="">
      <xdr:nvCxnSpPr>
        <xdr:cNvPr id="508" name="直線コネクタ 507"/>
        <xdr:cNvCxnSpPr/>
      </xdr:nvCxnSpPr>
      <xdr:spPr>
        <a:xfrm flipV="1">
          <a:off x="16317595" y="5156030"/>
          <a:ext cx="1269" cy="1238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54396</xdr:rowOff>
    </xdr:from>
    <xdr:ext cx="534377" cy="259045"/>
    <xdr:sp macro="" textlink="">
      <xdr:nvSpPr>
        <xdr:cNvPr id="509" name="消防費最小値テキスト"/>
        <xdr:cNvSpPr txBox="1"/>
      </xdr:nvSpPr>
      <xdr:spPr>
        <a:xfrm>
          <a:off x="16370300" y="639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50569</xdr:rowOff>
    </xdr:from>
    <xdr:to>
      <xdr:col>86</xdr:col>
      <xdr:colOff>25400</xdr:colOff>
      <xdr:row>37</xdr:row>
      <xdr:rowOff>50569</xdr:rowOff>
    </xdr:to>
    <xdr:cxnSp macro="">
      <xdr:nvCxnSpPr>
        <xdr:cNvPr id="510" name="直線コネクタ 509"/>
        <xdr:cNvCxnSpPr/>
      </xdr:nvCxnSpPr>
      <xdr:spPr>
        <a:xfrm>
          <a:off x="16230600" y="63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130657</xdr:rowOff>
    </xdr:from>
    <xdr:ext cx="534377" cy="259045"/>
    <xdr:sp macro="" textlink="">
      <xdr:nvSpPr>
        <xdr:cNvPr id="511" name="消防費最大値テキスト"/>
        <xdr:cNvSpPr txBox="1"/>
      </xdr:nvSpPr>
      <xdr:spPr>
        <a:xfrm>
          <a:off x="16370300" y="493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12530</xdr:rowOff>
    </xdr:from>
    <xdr:to>
      <xdr:col>86</xdr:col>
      <xdr:colOff>25400</xdr:colOff>
      <xdr:row>30</xdr:row>
      <xdr:rowOff>12530</xdr:rowOff>
    </xdr:to>
    <xdr:cxnSp macro="">
      <xdr:nvCxnSpPr>
        <xdr:cNvPr id="512" name="直線コネクタ 511"/>
        <xdr:cNvCxnSpPr/>
      </xdr:nvCxnSpPr>
      <xdr:spPr>
        <a:xfrm>
          <a:off x="16230600" y="515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122121</xdr:rowOff>
    </xdr:from>
    <xdr:to>
      <xdr:col>85</xdr:col>
      <xdr:colOff>127000</xdr:colOff>
      <xdr:row>32</xdr:row>
      <xdr:rowOff>84082</xdr:rowOff>
    </xdr:to>
    <xdr:cxnSp macro="">
      <xdr:nvCxnSpPr>
        <xdr:cNvPr id="513" name="直線コネクタ 512"/>
        <xdr:cNvCxnSpPr/>
      </xdr:nvCxnSpPr>
      <xdr:spPr>
        <a:xfrm flipV="1">
          <a:off x="15481300" y="5265621"/>
          <a:ext cx="838200" cy="30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11411</xdr:rowOff>
    </xdr:from>
    <xdr:ext cx="534377" cy="259045"/>
    <xdr:sp macro="" textlink="">
      <xdr:nvSpPr>
        <xdr:cNvPr id="514" name="消防費平均値テキスト"/>
        <xdr:cNvSpPr txBox="1"/>
      </xdr:nvSpPr>
      <xdr:spPr>
        <a:xfrm>
          <a:off x="16370300" y="6012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32984</xdr:rowOff>
    </xdr:from>
    <xdr:to>
      <xdr:col>85</xdr:col>
      <xdr:colOff>177800</xdr:colOff>
      <xdr:row>35</xdr:row>
      <xdr:rowOff>134584</xdr:rowOff>
    </xdr:to>
    <xdr:sp macro="" textlink="">
      <xdr:nvSpPr>
        <xdr:cNvPr id="515" name="フローチャート: 判断 514"/>
        <xdr:cNvSpPr/>
      </xdr:nvSpPr>
      <xdr:spPr>
        <a:xfrm>
          <a:off x="16268700" y="603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84082</xdr:rowOff>
    </xdr:from>
    <xdr:to>
      <xdr:col>81</xdr:col>
      <xdr:colOff>50800</xdr:colOff>
      <xdr:row>34</xdr:row>
      <xdr:rowOff>33836</xdr:rowOff>
    </xdr:to>
    <xdr:cxnSp macro="">
      <xdr:nvCxnSpPr>
        <xdr:cNvPr id="516" name="直線コネクタ 515"/>
        <xdr:cNvCxnSpPr/>
      </xdr:nvCxnSpPr>
      <xdr:spPr>
        <a:xfrm flipV="1">
          <a:off x="14592300" y="5570482"/>
          <a:ext cx="889000" cy="29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78476</xdr:rowOff>
    </xdr:from>
    <xdr:to>
      <xdr:col>81</xdr:col>
      <xdr:colOff>101600</xdr:colOff>
      <xdr:row>36</xdr:row>
      <xdr:rowOff>8626</xdr:rowOff>
    </xdr:to>
    <xdr:sp macro="" textlink="">
      <xdr:nvSpPr>
        <xdr:cNvPr id="517" name="フローチャート: 判断 516"/>
        <xdr:cNvSpPr/>
      </xdr:nvSpPr>
      <xdr:spPr>
        <a:xfrm>
          <a:off x="154305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171203</xdr:rowOff>
    </xdr:from>
    <xdr:ext cx="534377" cy="259045"/>
    <xdr:sp macro="" textlink="">
      <xdr:nvSpPr>
        <xdr:cNvPr id="518" name="テキスト ボックス 517"/>
        <xdr:cNvSpPr txBox="1"/>
      </xdr:nvSpPr>
      <xdr:spPr>
        <a:xfrm>
          <a:off x="15214111" y="617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33836</xdr:rowOff>
    </xdr:from>
    <xdr:to>
      <xdr:col>76</xdr:col>
      <xdr:colOff>114300</xdr:colOff>
      <xdr:row>34</xdr:row>
      <xdr:rowOff>153759</xdr:rowOff>
    </xdr:to>
    <xdr:cxnSp macro="">
      <xdr:nvCxnSpPr>
        <xdr:cNvPr id="519" name="直線コネクタ 518"/>
        <xdr:cNvCxnSpPr/>
      </xdr:nvCxnSpPr>
      <xdr:spPr>
        <a:xfrm flipV="1">
          <a:off x="13703300" y="5863136"/>
          <a:ext cx="889000" cy="11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103873</xdr:rowOff>
    </xdr:from>
    <xdr:to>
      <xdr:col>76</xdr:col>
      <xdr:colOff>165100</xdr:colOff>
      <xdr:row>36</xdr:row>
      <xdr:rowOff>34023</xdr:rowOff>
    </xdr:to>
    <xdr:sp macro="" textlink="">
      <xdr:nvSpPr>
        <xdr:cNvPr id="520" name="フローチャート: 判断 519"/>
        <xdr:cNvSpPr/>
      </xdr:nvSpPr>
      <xdr:spPr>
        <a:xfrm>
          <a:off x="14541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25150</xdr:rowOff>
    </xdr:from>
    <xdr:ext cx="534377" cy="259045"/>
    <xdr:sp macro="" textlink="">
      <xdr:nvSpPr>
        <xdr:cNvPr id="521" name="テキスト ボックス 520"/>
        <xdr:cNvSpPr txBox="1"/>
      </xdr:nvSpPr>
      <xdr:spPr>
        <a:xfrm>
          <a:off x="14325111" y="619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89362</xdr:rowOff>
    </xdr:from>
    <xdr:to>
      <xdr:col>71</xdr:col>
      <xdr:colOff>177800</xdr:colOff>
      <xdr:row>34</xdr:row>
      <xdr:rowOff>153759</xdr:rowOff>
    </xdr:to>
    <xdr:cxnSp macro="">
      <xdr:nvCxnSpPr>
        <xdr:cNvPr id="522" name="直線コネクタ 521"/>
        <xdr:cNvCxnSpPr/>
      </xdr:nvCxnSpPr>
      <xdr:spPr>
        <a:xfrm>
          <a:off x="12814300" y="5918662"/>
          <a:ext cx="889000" cy="6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100719</xdr:rowOff>
    </xdr:from>
    <xdr:to>
      <xdr:col>72</xdr:col>
      <xdr:colOff>38100</xdr:colOff>
      <xdr:row>36</xdr:row>
      <xdr:rowOff>30869</xdr:rowOff>
    </xdr:to>
    <xdr:sp macro="" textlink="">
      <xdr:nvSpPr>
        <xdr:cNvPr id="523" name="フローチャート: 判断 522"/>
        <xdr:cNvSpPr/>
      </xdr:nvSpPr>
      <xdr:spPr>
        <a:xfrm>
          <a:off x="13652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21996</xdr:rowOff>
    </xdr:from>
    <xdr:ext cx="534377" cy="259045"/>
    <xdr:sp macro="" textlink="">
      <xdr:nvSpPr>
        <xdr:cNvPr id="524" name="テキスト ボックス 523"/>
        <xdr:cNvSpPr txBox="1"/>
      </xdr:nvSpPr>
      <xdr:spPr>
        <a:xfrm>
          <a:off x="13436111" y="619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95598</xdr:rowOff>
    </xdr:from>
    <xdr:to>
      <xdr:col>67</xdr:col>
      <xdr:colOff>101600</xdr:colOff>
      <xdr:row>36</xdr:row>
      <xdr:rowOff>25748</xdr:rowOff>
    </xdr:to>
    <xdr:sp macro="" textlink="">
      <xdr:nvSpPr>
        <xdr:cNvPr id="525" name="フローチャート: 判断 524"/>
        <xdr:cNvSpPr/>
      </xdr:nvSpPr>
      <xdr:spPr>
        <a:xfrm>
          <a:off x="12763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16875</xdr:rowOff>
    </xdr:from>
    <xdr:ext cx="534377" cy="259045"/>
    <xdr:sp macro="" textlink="">
      <xdr:nvSpPr>
        <xdr:cNvPr id="526" name="テキスト ボックス 525"/>
        <xdr:cNvSpPr txBox="1"/>
      </xdr:nvSpPr>
      <xdr:spPr>
        <a:xfrm>
          <a:off x="12547111" y="61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71321</xdr:rowOff>
    </xdr:from>
    <xdr:to>
      <xdr:col>85</xdr:col>
      <xdr:colOff>177800</xdr:colOff>
      <xdr:row>31</xdr:row>
      <xdr:rowOff>1471</xdr:rowOff>
    </xdr:to>
    <xdr:sp macro="" textlink="">
      <xdr:nvSpPr>
        <xdr:cNvPr id="532" name="楕円 531"/>
        <xdr:cNvSpPr/>
      </xdr:nvSpPr>
      <xdr:spPr>
        <a:xfrm>
          <a:off x="16268700" y="521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157698</xdr:rowOff>
    </xdr:from>
    <xdr:ext cx="534377" cy="259045"/>
    <xdr:sp macro="" textlink="">
      <xdr:nvSpPr>
        <xdr:cNvPr id="533" name="消防費該当値テキスト"/>
        <xdr:cNvSpPr txBox="1"/>
      </xdr:nvSpPr>
      <xdr:spPr>
        <a:xfrm>
          <a:off x="16370300" y="512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33282</xdr:rowOff>
    </xdr:from>
    <xdr:to>
      <xdr:col>81</xdr:col>
      <xdr:colOff>101600</xdr:colOff>
      <xdr:row>32</xdr:row>
      <xdr:rowOff>134882</xdr:rowOff>
    </xdr:to>
    <xdr:sp macro="" textlink="">
      <xdr:nvSpPr>
        <xdr:cNvPr id="534" name="楕円 533"/>
        <xdr:cNvSpPr/>
      </xdr:nvSpPr>
      <xdr:spPr>
        <a:xfrm>
          <a:off x="15430500" y="551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151409</xdr:rowOff>
    </xdr:from>
    <xdr:ext cx="534377" cy="259045"/>
    <xdr:sp macro="" textlink="">
      <xdr:nvSpPr>
        <xdr:cNvPr id="535" name="テキスト ボックス 534"/>
        <xdr:cNvSpPr txBox="1"/>
      </xdr:nvSpPr>
      <xdr:spPr>
        <a:xfrm>
          <a:off x="15214111" y="529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154486</xdr:rowOff>
    </xdr:from>
    <xdr:to>
      <xdr:col>76</xdr:col>
      <xdr:colOff>165100</xdr:colOff>
      <xdr:row>34</xdr:row>
      <xdr:rowOff>84636</xdr:rowOff>
    </xdr:to>
    <xdr:sp macro="" textlink="">
      <xdr:nvSpPr>
        <xdr:cNvPr id="536" name="楕円 535"/>
        <xdr:cNvSpPr/>
      </xdr:nvSpPr>
      <xdr:spPr>
        <a:xfrm>
          <a:off x="14541500" y="581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101163</xdr:rowOff>
    </xdr:from>
    <xdr:ext cx="534377" cy="259045"/>
    <xdr:sp macro="" textlink="">
      <xdr:nvSpPr>
        <xdr:cNvPr id="537" name="テキスト ボックス 536"/>
        <xdr:cNvSpPr txBox="1"/>
      </xdr:nvSpPr>
      <xdr:spPr>
        <a:xfrm>
          <a:off x="14325111" y="558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102959</xdr:rowOff>
    </xdr:from>
    <xdr:to>
      <xdr:col>72</xdr:col>
      <xdr:colOff>38100</xdr:colOff>
      <xdr:row>35</xdr:row>
      <xdr:rowOff>33109</xdr:rowOff>
    </xdr:to>
    <xdr:sp macro="" textlink="">
      <xdr:nvSpPr>
        <xdr:cNvPr id="538" name="楕円 537"/>
        <xdr:cNvSpPr/>
      </xdr:nvSpPr>
      <xdr:spPr>
        <a:xfrm>
          <a:off x="13652500" y="593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49636</xdr:rowOff>
    </xdr:from>
    <xdr:ext cx="534377" cy="259045"/>
    <xdr:sp macro="" textlink="">
      <xdr:nvSpPr>
        <xdr:cNvPr id="539" name="テキスト ボックス 538"/>
        <xdr:cNvSpPr txBox="1"/>
      </xdr:nvSpPr>
      <xdr:spPr>
        <a:xfrm>
          <a:off x="13436111" y="570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38562</xdr:rowOff>
    </xdr:from>
    <xdr:to>
      <xdr:col>67</xdr:col>
      <xdr:colOff>101600</xdr:colOff>
      <xdr:row>34</xdr:row>
      <xdr:rowOff>140162</xdr:rowOff>
    </xdr:to>
    <xdr:sp macro="" textlink="">
      <xdr:nvSpPr>
        <xdr:cNvPr id="540" name="楕円 539"/>
        <xdr:cNvSpPr/>
      </xdr:nvSpPr>
      <xdr:spPr>
        <a:xfrm>
          <a:off x="12763500" y="586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156689</xdr:rowOff>
    </xdr:from>
    <xdr:ext cx="534377" cy="259045"/>
    <xdr:sp macro="" textlink="">
      <xdr:nvSpPr>
        <xdr:cNvPr id="541" name="テキスト ボックス 540"/>
        <xdr:cNvSpPr txBox="1"/>
      </xdr:nvSpPr>
      <xdr:spPr>
        <a:xfrm>
          <a:off x="12547111" y="564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104153</xdr:rowOff>
    </xdr:from>
    <xdr:to>
      <xdr:col>85</xdr:col>
      <xdr:colOff>126364</xdr:colOff>
      <xdr:row>57</xdr:row>
      <xdr:rowOff>132636</xdr:rowOff>
    </xdr:to>
    <xdr:cxnSp macro="">
      <xdr:nvCxnSpPr>
        <xdr:cNvPr id="565" name="直線コネクタ 564"/>
        <xdr:cNvCxnSpPr/>
      </xdr:nvCxnSpPr>
      <xdr:spPr>
        <a:xfrm flipV="1">
          <a:off x="16317595" y="8676653"/>
          <a:ext cx="1269" cy="1228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136463</xdr:rowOff>
    </xdr:from>
    <xdr:ext cx="534377" cy="259045"/>
    <xdr:sp macro="" textlink="">
      <xdr:nvSpPr>
        <xdr:cNvPr id="566" name="教育費最小値テキスト"/>
        <xdr:cNvSpPr txBox="1"/>
      </xdr:nvSpPr>
      <xdr:spPr>
        <a:xfrm>
          <a:off x="16370300" y="990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132636</xdr:rowOff>
    </xdr:from>
    <xdr:to>
      <xdr:col>86</xdr:col>
      <xdr:colOff>25400</xdr:colOff>
      <xdr:row>57</xdr:row>
      <xdr:rowOff>132636</xdr:rowOff>
    </xdr:to>
    <xdr:cxnSp macro="">
      <xdr:nvCxnSpPr>
        <xdr:cNvPr id="567" name="直線コネクタ 566"/>
        <xdr:cNvCxnSpPr/>
      </xdr:nvCxnSpPr>
      <xdr:spPr>
        <a:xfrm>
          <a:off x="16230600" y="990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50830</xdr:rowOff>
    </xdr:from>
    <xdr:ext cx="599010" cy="259045"/>
    <xdr:sp macro="" textlink="">
      <xdr:nvSpPr>
        <xdr:cNvPr id="568" name="教育費最大値テキスト"/>
        <xdr:cNvSpPr txBox="1"/>
      </xdr:nvSpPr>
      <xdr:spPr>
        <a:xfrm>
          <a:off x="16370300" y="845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194,665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104153</xdr:rowOff>
    </xdr:from>
    <xdr:to>
      <xdr:col>86</xdr:col>
      <xdr:colOff>25400</xdr:colOff>
      <xdr:row>50</xdr:row>
      <xdr:rowOff>104153</xdr:rowOff>
    </xdr:to>
    <xdr:cxnSp macro="">
      <xdr:nvCxnSpPr>
        <xdr:cNvPr id="569" name="直線コネクタ 568"/>
        <xdr:cNvCxnSpPr/>
      </xdr:nvCxnSpPr>
      <xdr:spPr>
        <a:xfrm>
          <a:off x="16230600" y="867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29263</xdr:rowOff>
    </xdr:from>
    <xdr:to>
      <xdr:col>85</xdr:col>
      <xdr:colOff>127000</xdr:colOff>
      <xdr:row>56</xdr:row>
      <xdr:rowOff>151976</xdr:rowOff>
    </xdr:to>
    <xdr:cxnSp macro="">
      <xdr:nvCxnSpPr>
        <xdr:cNvPr id="570" name="直線コネクタ 569"/>
        <xdr:cNvCxnSpPr/>
      </xdr:nvCxnSpPr>
      <xdr:spPr>
        <a:xfrm flipV="1">
          <a:off x="15481300" y="9459013"/>
          <a:ext cx="838200" cy="29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4843</xdr:rowOff>
    </xdr:from>
    <xdr:ext cx="534377" cy="259045"/>
    <xdr:sp macro="" textlink="">
      <xdr:nvSpPr>
        <xdr:cNvPr id="571" name="教育費平均値テキスト"/>
        <xdr:cNvSpPr txBox="1"/>
      </xdr:nvSpPr>
      <xdr:spPr>
        <a:xfrm>
          <a:off x="16370300" y="960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26416</xdr:rowOff>
    </xdr:from>
    <xdr:to>
      <xdr:col>85</xdr:col>
      <xdr:colOff>177800</xdr:colOff>
      <xdr:row>56</xdr:row>
      <xdr:rowOff>128016</xdr:rowOff>
    </xdr:to>
    <xdr:sp macro="" textlink="">
      <xdr:nvSpPr>
        <xdr:cNvPr id="572" name="フローチャート: 判断 571"/>
        <xdr:cNvSpPr/>
      </xdr:nvSpPr>
      <xdr:spPr>
        <a:xfrm>
          <a:off x="16268700" y="96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151976</xdr:rowOff>
    </xdr:from>
    <xdr:to>
      <xdr:col>81</xdr:col>
      <xdr:colOff>50800</xdr:colOff>
      <xdr:row>57</xdr:row>
      <xdr:rowOff>96868</xdr:rowOff>
    </xdr:to>
    <xdr:cxnSp macro="">
      <xdr:nvCxnSpPr>
        <xdr:cNvPr id="573" name="直線コネクタ 572"/>
        <xdr:cNvCxnSpPr/>
      </xdr:nvCxnSpPr>
      <xdr:spPr>
        <a:xfrm flipV="1">
          <a:off x="14592300" y="9753176"/>
          <a:ext cx="889000" cy="11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71221</xdr:rowOff>
    </xdr:from>
    <xdr:to>
      <xdr:col>81</xdr:col>
      <xdr:colOff>101600</xdr:colOff>
      <xdr:row>57</xdr:row>
      <xdr:rowOff>1371</xdr:rowOff>
    </xdr:to>
    <xdr:sp macro="" textlink="">
      <xdr:nvSpPr>
        <xdr:cNvPr id="574" name="フローチャート: 判断 573"/>
        <xdr:cNvSpPr/>
      </xdr:nvSpPr>
      <xdr:spPr>
        <a:xfrm>
          <a:off x="15430500" y="967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17898</xdr:rowOff>
    </xdr:from>
    <xdr:ext cx="534377" cy="259045"/>
    <xdr:sp macro="" textlink="">
      <xdr:nvSpPr>
        <xdr:cNvPr id="575" name="テキスト ボックス 574"/>
        <xdr:cNvSpPr txBox="1"/>
      </xdr:nvSpPr>
      <xdr:spPr>
        <a:xfrm>
          <a:off x="15214111" y="94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96868</xdr:rowOff>
    </xdr:from>
    <xdr:to>
      <xdr:col>76</xdr:col>
      <xdr:colOff>114300</xdr:colOff>
      <xdr:row>57</xdr:row>
      <xdr:rowOff>161844</xdr:rowOff>
    </xdr:to>
    <xdr:cxnSp macro="">
      <xdr:nvCxnSpPr>
        <xdr:cNvPr id="576" name="直線コネクタ 575"/>
        <xdr:cNvCxnSpPr/>
      </xdr:nvCxnSpPr>
      <xdr:spPr>
        <a:xfrm flipV="1">
          <a:off x="13703300" y="9869518"/>
          <a:ext cx="889000" cy="6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126749</xdr:rowOff>
    </xdr:from>
    <xdr:to>
      <xdr:col>76</xdr:col>
      <xdr:colOff>165100</xdr:colOff>
      <xdr:row>57</xdr:row>
      <xdr:rowOff>56899</xdr:rowOff>
    </xdr:to>
    <xdr:sp macro="" textlink="">
      <xdr:nvSpPr>
        <xdr:cNvPr id="577" name="フローチャート: 判断 576"/>
        <xdr:cNvSpPr/>
      </xdr:nvSpPr>
      <xdr:spPr>
        <a:xfrm>
          <a:off x="14541500" y="97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73426</xdr:rowOff>
    </xdr:from>
    <xdr:ext cx="534377" cy="259045"/>
    <xdr:sp macro="" textlink="">
      <xdr:nvSpPr>
        <xdr:cNvPr id="578" name="テキスト ボックス 577"/>
        <xdr:cNvSpPr txBox="1"/>
      </xdr:nvSpPr>
      <xdr:spPr>
        <a:xfrm>
          <a:off x="14325111" y="950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111651</xdr:rowOff>
    </xdr:from>
    <xdr:to>
      <xdr:col>71</xdr:col>
      <xdr:colOff>177800</xdr:colOff>
      <xdr:row>57</xdr:row>
      <xdr:rowOff>161844</xdr:rowOff>
    </xdr:to>
    <xdr:cxnSp macro="">
      <xdr:nvCxnSpPr>
        <xdr:cNvPr id="579" name="直線コネクタ 578"/>
        <xdr:cNvCxnSpPr/>
      </xdr:nvCxnSpPr>
      <xdr:spPr>
        <a:xfrm>
          <a:off x="12814300" y="9884301"/>
          <a:ext cx="889000" cy="5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121438</xdr:rowOff>
    </xdr:from>
    <xdr:to>
      <xdr:col>72</xdr:col>
      <xdr:colOff>38100</xdr:colOff>
      <xdr:row>57</xdr:row>
      <xdr:rowOff>51588</xdr:rowOff>
    </xdr:to>
    <xdr:sp macro="" textlink="">
      <xdr:nvSpPr>
        <xdr:cNvPr id="580" name="フローチャート: 判断 579"/>
        <xdr:cNvSpPr/>
      </xdr:nvSpPr>
      <xdr:spPr>
        <a:xfrm>
          <a:off x="136525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68115</xdr:rowOff>
    </xdr:from>
    <xdr:ext cx="534377" cy="259045"/>
    <xdr:sp macro="" textlink="">
      <xdr:nvSpPr>
        <xdr:cNvPr id="581" name="テキスト ボックス 580"/>
        <xdr:cNvSpPr txBox="1"/>
      </xdr:nvSpPr>
      <xdr:spPr>
        <a:xfrm>
          <a:off x="13436111" y="949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129446</xdr:rowOff>
    </xdr:from>
    <xdr:to>
      <xdr:col>67</xdr:col>
      <xdr:colOff>101600</xdr:colOff>
      <xdr:row>57</xdr:row>
      <xdr:rowOff>59596</xdr:rowOff>
    </xdr:to>
    <xdr:sp macro="" textlink="">
      <xdr:nvSpPr>
        <xdr:cNvPr id="582" name="フローチャート: 判断 581"/>
        <xdr:cNvSpPr/>
      </xdr:nvSpPr>
      <xdr:spPr>
        <a:xfrm>
          <a:off x="12763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76123</xdr:rowOff>
    </xdr:from>
    <xdr:ext cx="534377" cy="259045"/>
    <xdr:sp macro="" textlink="">
      <xdr:nvSpPr>
        <xdr:cNvPr id="583" name="テキスト ボックス 582"/>
        <xdr:cNvSpPr txBox="1"/>
      </xdr:nvSpPr>
      <xdr:spPr>
        <a:xfrm>
          <a:off x="12547111" y="950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149913</xdr:rowOff>
    </xdr:from>
    <xdr:to>
      <xdr:col>85</xdr:col>
      <xdr:colOff>177800</xdr:colOff>
      <xdr:row>55</xdr:row>
      <xdr:rowOff>80063</xdr:rowOff>
    </xdr:to>
    <xdr:sp macro="" textlink="">
      <xdr:nvSpPr>
        <xdr:cNvPr id="589" name="楕円 588"/>
        <xdr:cNvSpPr/>
      </xdr:nvSpPr>
      <xdr:spPr>
        <a:xfrm>
          <a:off x="16268700" y="940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1340</xdr:rowOff>
    </xdr:from>
    <xdr:ext cx="534377" cy="259045"/>
    <xdr:sp macro="" textlink="">
      <xdr:nvSpPr>
        <xdr:cNvPr id="590" name="教育費該当値テキスト"/>
        <xdr:cNvSpPr txBox="1"/>
      </xdr:nvSpPr>
      <xdr:spPr>
        <a:xfrm>
          <a:off x="16370300" y="925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101176</xdr:rowOff>
    </xdr:from>
    <xdr:to>
      <xdr:col>81</xdr:col>
      <xdr:colOff>101600</xdr:colOff>
      <xdr:row>57</xdr:row>
      <xdr:rowOff>31326</xdr:rowOff>
    </xdr:to>
    <xdr:sp macro="" textlink="">
      <xdr:nvSpPr>
        <xdr:cNvPr id="591" name="楕円 590"/>
        <xdr:cNvSpPr/>
      </xdr:nvSpPr>
      <xdr:spPr>
        <a:xfrm>
          <a:off x="15430500" y="970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22453</xdr:rowOff>
    </xdr:from>
    <xdr:ext cx="534377" cy="259045"/>
    <xdr:sp macro="" textlink="">
      <xdr:nvSpPr>
        <xdr:cNvPr id="592" name="テキスト ボックス 591"/>
        <xdr:cNvSpPr txBox="1"/>
      </xdr:nvSpPr>
      <xdr:spPr>
        <a:xfrm>
          <a:off x="15214111" y="979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46068</xdr:rowOff>
    </xdr:from>
    <xdr:to>
      <xdr:col>76</xdr:col>
      <xdr:colOff>165100</xdr:colOff>
      <xdr:row>57</xdr:row>
      <xdr:rowOff>147668</xdr:rowOff>
    </xdr:to>
    <xdr:sp macro="" textlink="">
      <xdr:nvSpPr>
        <xdr:cNvPr id="593" name="楕円 592"/>
        <xdr:cNvSpPr/>
      </xdr:nvSpPr>
      <xdr:spPr>
        <a:xfrm>
          <a:off x="14541500" y="981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138795</xdr:rowOff>
    </xdr:from>
    <xdr:ext cx="534377" cy="259045"/>
    <xdr:sp macro="" textlink="">
      <xdr:nvSpPr>
        <xdr:cNvPr id="594" name="テキスト ボックス 593"/>
        <xdr:cNvSpPr txBox="1"/>
      </xdr:nvSpPr>
      <xdr:spPr>
        <a:xfrm>
          <a:off x="14325111" y="991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111044</xdr:rowOff>
    </xdr:from>
    <xdr:to>
      <xdr:col>72</xdr:col>
      <xdr:colOff>38100</xdr:colOff>
      <xdr:row>58</xdr:row>
      <xdr:rowOff>41194</xdr:rowOff>
    </xdr:to>
    <xdr:sp macro="" textlink="">
      <xdr:nvSpPr>
        <xdr:cNvPr id="595" name="楕円 594"/>
        <xdr:cNvSpPr/>
      </xdr:nvSpPr>
      <xdr:spPr>
        <a:xfrm>
          <a:off x="13652500" y="988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32321</xdr:rowOff>
    </xdr:from>
    <xdr:ext cx="534377" cy="259045"/>
    <xdr:sp macro="" textlink="">
      <xdr:nvSpPr>
        <xdr:cNvPr id="596" name="テキスト ボックス 595"/>
        <xdr:cNvSpPr txBox="1"/>
      </xdr:nvSpPr>
      <xdr:spPr>
        <a:xfrm>
          <a:off x="13436111" y="997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60851</xdr:rowOff>
    </xdr:from>
    <xdr:to>
      <xdr:col>67</xdr:col>
      <xdr:colOff>101600</xdr:colOff>
      <xdr:row>57</xdr:row>
      <xdr:rowOff>162451</xdr:rowOff>
    </xdr:to>
    <xdr:sp macro="" textlink="">
      <xdr:nvSpPr>
        <xdr:cNvPr id="597" name="楕円 596"/>
        <xdr:cNvSpPr/>
      </xdr:nvSpPr>
      <xdr:spPr>
        <a:xfrm>
          <a:off x="12763500" y="983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153578</xdr:rowOff>
    </xdr:from>
    <xdr:ext cx="534377" cy="259045"/>
    <xdr:sp macro="" textlink="">
      <xdr:nvSpPr>
        <xdr:cNvPr id="598" name="テキスト ボックス 597"/>
        <xdr:cNvSpPr txBox="1"/>
      </xdr:nvSpPr>
      <xdr:spPr>
        <a:xfrm>
          <a:off x="12547111" y="992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99238</xdr:rowOff>
    </xdr:from>
    <xdr:to>
      <xdr:col>85</xdr:col>
      <xdr:colOff>126364</xdr:colOff>
      <xdr:row>79</xdr:row>
      <xdr:rowOff>44450</xdr:rowOff>
    </xdr:to>
    <xdr:cxnSp macro="">
      <xdr:nvCxnSpPr>
        <xdr:cNvPr id="622" name="直線コネクタ 621"/>
        <xdr:cNvCxnSpPr/>
      </xdr:nvCxnSpPr>
      <xdr:spPr>
        <a:xfrm flipV="1">
          <a:off x="16317595" y="12100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45915</xdr:rowOff>
    </xdr:from>
    <xdr:ext cx="534377" cy="259045"/>
    <xdr:sp macro="" textlink="">
      <xdr:nvSpPr>
        <xdr:cNvPr id="625" name="災害復旧費最大値テキスト"/>
        <xdr:cNvSpPr txBox="1"/>
      </xdr:nvSpPr>
      <xdr:spPr>
        <a:xfrm>
          <a:off x="16370300" y="1187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99238</xdr:rowOff>
    </xdr:from>
    <xdr:to>
      <xdr:col>86</xdr:col>
      <xdr:colOff>25400</xdr:colOff>
      <xdr:row>70</xdr:row>
      <xdr:rowOff>99238</xdr:rowOff>
    </xdr:to>
    <xdr:cxnSp macro="">
      <xdr:nvCxnSpPr>
        <xdr:cNvPr id="626" name="直線コネクタ 625"/>
        <xdr:cNvCxnSpPr/>
      </xdr:nvCxnSpPr>
      <xdr:spPr>
        <a:xfrm>
          <a:off x="16230600" y="12100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67196</xdr:rowOff>
    </xdr:from>
    <xdr:to>
      <xdr:col>85</xdr:col>
      <xdr:colOff>127000</xdr:colOff>
      <xdr:row>78</xdr:row>
      <xdr:rowOff>140043</xdr:rowOff>
    </xdr:to>
    <xdr:cxnSp macro="">
      <xdr:nvCxnSpPr>
        <xdr:cNvPr id="627" name="直線コネクタ 626"/>
        <xdr:cNvCxnSpPr/>
      </xdr:nvCxnSpPr>
      <xdr:spPr>
        <a:xfrm>
          <a:off x="15481300" y="13440296"/>
          <a:ext cx="838200" cy="7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95223</xdr:rowOff>
    </xdr:from>
    <xdr:ext cx="534377" cy="259045"/>
    <xdr:sp macro="" textlink="">
      <xdr:nvSpPr>
        <xdr:cNvPr id="628" name="災害復旧費平均値テキスト"/>
        <xdr:cNvSpPr txBox="1"/>
      </xdr:nvSpPr>
      <xdr:spPr>
        <a:xfrm>
          <a:off x="16370300" y="13125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72346</xdr:rowOff>
    </xdr:from>
    <xdr:to>
      <xdr:col>85</xdr:col>
      <xdr:colOff>177800</xdr:colOff>
      <xdr:row>78</xdr:row>
      <xdr:rowOff>2496</xdr:rowOff>
    </xdr:to>
    <xdr:sp macro="" textlink="">
      <xdr:nvSpPr>
        <xdr:cNvPr id="629" name="フローチャート: 判断 628"/>
        <xdr:cNvSpPr/>
      </xdr:nvSpPr>
      <xdr:spPr>
        <a:xfrm>
          <a:off x="162687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67196</xdr:rowOff>
    </xdr:from>
    <xdr:to>
      <xdr:col>81</xdr:col>
      <xdr:colOff>50800</xdr:colOff>
      <xdr:row>78</xdr:row>
      <xdr:rowOff>153130</xdr:rowOff>
    </xdr:to>
    <xdr:cxnSp macro="">
      <xdr:nvCxnSpPr>
        <xdr:cNvPr id="630" name="直線コネクタ 629"/>
        <xdr:cNvCxnSpPr/>
      </xdr:nvCxnSpPr>
      <xdr:spPr>
        <a:xfrm flipV="1">
          <a:off x="14592300" y="13440296"/>
          <a:ext cx="889000" cy="8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13348</xdr:rowOff>
    </xdr:from>
    <xdr:to>
      <xdr:col>81</xdr:col>
      <xdr:colOff>101600</xdr:colOff>
      <xdr:row>78</xdr:row>
      <xdr:rowOff>114948</xdr:rowOff>
    </xdr:to>
    <xdr:sp macro="" textlink="">
      <xdr:nvSpPr>
        <xdr:cNvPr id="631" name="フローチャート: 判断 630"/>
        <xdr:cNvSpPr/>
      </xdr:nvSpPr>
      <xdr:spPr>
        <a:xfrm>
          <a:off x="15430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131475</xdr:rowOff>
    </xdr:from>
    <xdr:ext cx="469744" cy="259045"/>
    <xdr:sp macro="" textlink="">
      <xdr:nvSpPr>
        <xdr:cNvPr id="632" name="テキスト ボックス 631"/>
        <xdr:cNvSpPr txBox="1"/>
      </xdr:nvSpPr>
      <xdr:spPr>
        <a:xfrm>
          <a:off x="15246428" y="131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147149</xdr:rowOff>
    </xdr:from>
    <xdr:to>
      <xdr:col>76</xdr:col>
      <xdr:colOff>114300</xdr:colOff>
      <xdr:row>78</xdr:row>
      <xdr:rowOff>153130</xdr:rowOff>
    </xdr:to>
    <xdr:cxnSp macro="">
      <xdr:nvCxnSpPr>
        <xdr:cNvPr id="633" name="直線コネクタ 632"/>
        <xdr:cNvCxnSpPr/>
      </xdr:nvCxnSpPr>
      <xdr:spPr>
        <a:xfrm>
          <a:off x="13703300" y="13520249"/>
          <a:ext cx="8890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48171</xdr:rowOff>
    </xdr:from>
    <xdr:to>
      <xdr:col>76</xdr:col>
      <xdr:colOff>165100</xdr:colOff>
      <xdr:row>78</xdr:row>
      <xdr:rowOff>149771</xdr:rowOff>
    </xdr:to>
    <xdr:sp macro="" textlink="">
      <xdr:nvSpPr>
        <xdr:cNvPr id="634" name="フローチャート: 判断 633"/>
        <xdr:cNvSpPr/>
      </xdr:nvSpPr>
      <xdr:spPr>
        <a:xfrm>
          <a:off x="14541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166298</xdr:rowOff>
    </xdr:from>
    <xdr:ext cx="469744" cy="259045"/>
    <xdr:sp macro="" textlink="">
      <xdr:nvSpPr>
        <xdr:cNvPr id="635" name="テキスト ボックス 634"/>
        <xdr:cNvSpPr txBox="1"/>
      </xdr:nvSpPr>
      <xdr:spPr>
        <a:xfrm>
          <a:off x="14357428" y="1319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147149</xdr:rowOff>
    </xdr:from>
    <xdr:to>
      <xdr:col>71</xdr:col>
      <xdr:colOff>177800</xdr:colOff>
      <xdr:row>79</xdr:row>
      <xdr:rowOff>40049</xdr:rowOff>
    </xdr:to>
    <xdr:cxnSp macro="">
      <xdr:nvCxnSpPr>
        <xdr:cNvPr id="636" name="直線コネクタ 635"/>
        <xdr:cNvCxnSpPr/>
      </xdr:nvCxnSpPr>
      <xdr:spPr>
        <a:xfrm flipV="1">
          <a:off x="12814300" y="13520249"/>
          <a:ext cx="889000" cy="6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114351</xdr:rowOff>
    </xdr:from>
    <xdr:to>
      <xdr:col>72</xdr:col>
      <xdr:colOff>38100</xdr:colOff>
      <xdr:row>79</xdr:row>
      <xdr:rowOff>44501</xdr:rowOff>
    </xdr:to>
    <xdr:sp macro="" textlink="">
      <xdr:nvSpPr>
        <xdr:cNvPr id="637" name="フローチャート: 判断 636"/>
        <xdr:cNvSpPr/>
      </xdr:nvSpPr>
      <xdr:spPr>
        <a:xfrm>
          <a:off x="136525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35628</xdr:rowOff>
    </xdr:from>
    <xdr:ext cx="469744" cy="259045"/>
    <xdr:sp macro="" textlink="">
      <xdr:nvSpPr>
        <xdr:cNvPr id="638" name="テキスト ボックス 637"/>
        <xdr:cNvSpPr txBox="1"/>
      </xdr:nvSpPr>
      <xdr:spPr>
        <a:xfrm>
          <a:off x="13468428" y="1358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81338</xdr:rowOff>
    </xdr:from>
    <xdr:to>
      <xdr:col>67</xdr:col>
      <xdr:colOff>101600</xdr:colOff>
      <xdr:row>79</xdr:row>
      <xdr:rowOff>11488</xdr:rowOff>
    </xdr:to>
    <xdr:sp macro="" textlink="">
      <xdr:nvSpPr>
        <xdr:cNvPr id="639" name="フローチャート: 判断 638"/>
        <xdr:cNvSpPr/>
      </xdr:nvSpPr>
      <xdr:spPr>
        <a:xfrm>
          <a:off x="12763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28015</xdr:rowOff>
    </xdr:from>
    <xdr:ext cx="469744" cy="259045"/>
    <xdr:sp macro="" textlink="">
      <xdr:nvSpPr>
        <xdr:cNvPr id="640" name="テキスト ボックス 639"/>
        <xdr:cNvSpPr txBox="1"/>
      </xdr:nvSpPr>
      <xdr:spPr>
        <a:xfrm>
          <a:off x="12579428" y="1322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89243</xdr:rowOff>
    </xdr:from>
    <xdr:to>
      <xdr:col>85</xdr:col>
      <xdr:colOff>177800</xdr:colOff>
      <xdr:row>79</xdr:row>
      <xdr:rowOff>19393</xdr:rowOff>
    </xdr:to>
    <xdr:sp macro="" textlink="">
      <xdr:nvSpPr>
        <xdr:cNvPr id="646" name="楕円 645"/>
        <xdr:cNvSpPr/>
      </xdr:nvSpPr>
      <xdr:spPr>
        <a:xfrm>
          <a:off x="16268700" y="1346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4170</xdr:rowOff>
    </xdr:from>
    <xdr:ext cx="469744" cy="259045"/>
    <xdr:sp macro="" textlink="">
      <xdr:nvSpPr>
        <xdr:cNvPr id="647" name="災害復旧費該当値テキスト"/>
        <xdr:cNvSpPr txBox="1"/>
      </xdr:nvSpPr>
      <xdr:spPr>
        <a:xfrm>
          <a:off x="16370300" y="1337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16396</xdr:rowOff>
    </xdr:from>
    <xdr:to>
      <xdr:col>81</xdr:col>
      <xdr:colOff>101600</xdr:colOff>
      <xdr:row>78</xdr:row>
      <xdr:rowOff>117996</xdr:rowOff>
    </xdr:to>
    <xdr:sp macro="" textlink="">
      <xdr:nvSpPr>
        <xdr:cNvPr id="648" name="楕円 647"/>
        <xdr:cNvSpPr/>
      </xdr:nvSpPr>
      <xdr:spPr>
        <a:xfrm>
          <a:off x="15430500" y="1338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109123</xdr:rowOff>
    </xdr:from>
    <xdr:ext cx="469744" cy="259045"/>
    <xdr:sp macro="" textlink="">
      <xdr:nvSpPr>
        <xdr:cNvPr id="649" name="テキスト ボックス 648"/>
        <xdr:cNvSpPr txBox="1"/>
      </xdr:nvSpPr>
      <xdr:spPr>
        <a:xfrm>
          <a:off x="15246428"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102330</xdr:rowOff>
    </xdr:from>
    <xdr:to>
      <xdr:col>76</xdr:col>
      <xdr:colOff>165100</xdr:colOff>
      <xdr:row>79</xdr:row>
      <xdr:rowOff>32480</xdr:rowOff>
    </xdr:to>
    <xdr:sp macro="" textlink="">
      <xdr:nvSpPr>
        <xdr:cNvPr id="650" name="楕円 649"/>
        <xdr:cNvSpPr/>
      </xdr:nvSpPr>
      <xdr:spPr>
        <a:xfrm>
          <a:off x="14541500" y="1347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23607</xdr:rowOff>
    </xdr:from>
    <xdr:ext cx="469744" cy="259045"/>
    <xdr:sp macro="" textlink="">
      <xdr:nvSpPr>
        <xdr:cNvPr id="651" name="テキスト ボックス 650"/>
        <xdr:cNvSpPr txBox="1"/>
      </xdr:nvSpPr>
      <xdr:spPr>
        <a:xfrm>
          <a:off x="14357428" y="1356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96349</xdr:rowOff>
    </xdr:from>
    <xdr:to>
      <xdr:col>72</xdr:col>
      <xdr:colOff>38100</xdr:colOff>
      <xdr:row>79</xdr:row>
      <xdr:rowOff>26499</xdr:rowOff>
    </xdr:to>
    <xdr:sp macro="" textlink="">
      <xdr:nvSpPr>
        <xdr:cNvPr id="652" name="楕円 651"/>
        <xdr:cNvSpPr/>
      </xdr:nvSpPr>
      <xdr:spPr>
        <a:xfrm>
          <a:off x="13652500" y="134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43026</xdr:rowOff>
    </xdr:from>
    <xdr:ext cx="469744" cy="259045"/>
    <xdr:sp macro="" textlink="">
      <xdr:nvSpPr>
        <xdr:cNvPr id="653" name="テキスト ボックス 652"/>
        <xdr:cNvSpPr txBox="1"/>
      </xdr:nvSpPr>
      <xdr:spPr>
        <a:xfrm>
          <a:off x="13468428" y="1324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160699</xdr:rowOff>
    </xdr:from>
    <xdr:to>
      <xdr:col>67</xdr:col>
      <xdr:colOff>101600</xdr:colOff>
      <xdr:row>79</xdr:row>
      <xdr:rowOff>90849</xdr:rowOff>
    </xdr:to>
    <xdr:sp macro="" textlink="">
      <xdr:nvSpPr>
        <xdr:cNvPr id="654" name="楕円 653"/>
        <xdr:cNvSpPr/>
      </xdr:nvSpPr>
      <xdr:spPr>
        <a:xfrm>
          <a:off x="12763500" y="1353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81976</xdr:rowOff>
    </xdr:from>
    <xdr:ext cx="378565" cy="259045"/>
    <xdr:sp macro="" textlink="">
      <xdr:nvSpPr>
        <xdr:cNvPr id="655" name="テキスト ボックス 654"/>
        <xdr:cNvSpPr txBox="1"/>
      </xdr:nvSpPr>
      <xdr:spPr>
        <a:xfrm>
          <a:off x="12625017" y="13626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6" name="テキスト ボックス 66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8" name="テキスト ボックス 667"/>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57970</xdr:rowOff>
    </xdr:from>
    <xdr:to>
      <xdr:col>85</xdr:col>
      <xdr:colOff>126364</xdr:colOff>
      <xdr:row>99</xdr:row>
      <xdr:rowOff>156257</xdr:rowOff>
    </xdr:to>
    <xdr:cxnSp macro="">
      <xdr:nvCxnSpPr>
        <xdr:cNvPr id="682" name="直線コネクタ 681"/>
        <xdr:cNvCxnSpPr/>
      </xdr:nvCxnSpPr>
      <xdr:spPr>
        <a:xfrm flipV="1">
          <a:off x="16317595" y="15659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160084</xdr:rowOff>
    </xdr:from>
    <xdr:ext cx="534377" cy="259045"/>
    <xdr:sp macro="" textlink="">
      <xdr:nvSpPr>
        <xdr:cNvPr id="683" name="公債費最小値テキスト"/>
        <xdr:cNvSpPr txBox="1"/>
      </xdr:nvSpPr>
      <xdr:spPr>
        <a:xfrm>
          <a:off x="16370300" y="171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156257</xdr:rowOff>
    </xdr:from>
    <xdr:to>
      <xdr:col>86</xdr:col>
      <xdr:colOff>25400</xdr:colOff>
      <xdr:row>99</xdr:row>
      <xdr:rowOff>156257</xdr:rowOff>
    </xdr:to>
    <xdr:cxnSp macro="">
      <xdr:nvCxnSpPr>
        <xdr:cNvPr id="684" name="直線コネクタ 683"/>
        <xdr:cNvCxnSpPr/>
      </xdr:nvCxnSpPr>
      <xdr:spPr>
        <a:xfrm>
          <a:off x="16230600" y="1712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4647</xdr:rowOff>
    </xdr:from>
    <xdr:ext cx="599010" cy="259045"/>
    <xdr:sp macro="" textlink="">
      <xdr:nvSpPr>
        <xdr:cNvPr id="685" name="公債費最大値テキスト"/>
        <xdr:cNvSpPr txBox="1"/>
      </xdr:nvSpPr>
      <xdr:spPr>
        <a:xfrm>
          <a:off x="16370300" y="1543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159,758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57970</xdr:rowOff>
    </xdr:from>
    <xdr:to>
      <xdr:col>86</xdr:col>
      <xdr:colOff>25400</xdr:colOff>
      <xdr:row>91</xdr:row>
      <xdr:rowOff>57970</xdr:rowOff>
    </xdr:to>
    <xdr:cxnSp macro="">
      <xdr:nvCxnSpPr>
        <xdr:cNvPr id="686" name="直線コネクタ 685"/>
        <xdr:cNvCxnSpPr/>
      </xdr:nvCxnSpPr>
      <xdr:spPr>
        <a:xfrm>
          <a:off x="16230600" y="1565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40411</xdr:rowOff>
    </xdr:from>
    <xdr:to>
      <xdr:col>85</xdr:col>
      <xdr:colOff>127000</xdr:colOff>
      <xdr:row>99</xdr:row>
      <xdr:rowOff>50264</xdr:rowOff>
    </xdr:to>
    <xdr:cxnSp macro="">
      <xdr:nvCxnSpPr>
        <xdr:cNvPr id="687" name="直線コネクタ 686"/>
        <xdr:cNvCxnSpPr/>
      </xdr:nvCxnSpPr>
      <xdr:spPr>
        <a:xfrm flipV="1">
          <a:off x="15481300" y="17013961"/>
          <a:ext cx="838200" cy="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82963</xdr:rowOff>
    </xdr:from>
    <xdr:ext cx="534377" cy="259045"/>
    <xdr:sp macro="" textlink="">
      <xdr:nvSpPr>
        <xdr:cNvPr id="688" name="公債費平均値テキスト"/>
        <xdr:cNvSpPr txBox="1"/>
      </xdr:nvSpPr>
      <xdr:spPr>
        <a:xfrm>
          <a:off x="16370300" y="16542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60086</xdr:rowOff>
    </xdr:from>
    <xdr:to>
      <xdr:col>85</xdr:col>
      <xdr:colOff>177800</xdr:colOff>
      <xdr:row>97</xdr:row>
      <xdr:rowOff>161686</xdr:rowOff>
    </xdr:to>
    <xdr:sp macro="" textlink="">
      <xdr:nvSpPr>
        <xdr:cNvPr id="689" name="フローチャート: 判断 688"/>
        <xdr:cNvSpPr/>
      </xdr:nvSpPr>
      <xdr:spPr>
        <a:xfrm>
          <a:off x="162687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50264</xdr:rowOff>
    </xdr:from>
    <xdr:to>
      <xdr:col>81</xdr:col>
      <xdr:colOff>50800</xdr:colOff>
      <xdr:row>99</xdr:row>
      <xdr:rowOff>65165</xdr:rowOff>
    </xdr:to>
    <xdr:cxnSp macro="">
      <xdr:nvCxnSpPr>
        <xdr:cNvPr id="690" name="直線コネクタ 689"/>
        <xdr:cNvCxnSpPr/>
      </xdr:nvCxnSpPr>
      <xdr:spPr>
        <a:xfrm flipV="1">
          <a:off x="14592300" y="17023814"/>
          <a:ext cx="889000" cy="1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53499</xdr:rowOff>
    </xdr:from>
    <xdr:to>
      <xdr:col>81</xdr:col>
      <xdr:colOff>101600</xdr:colOff>
      <xdr:row>97</xdr:row>
      <xdr:rowOff>155099</xdr:rowOff>
    </xdr:to>
    <xdr:sp macro="" textlink="">
      <xdr:nvSpPr>
        <xdr:cNvPr id="691" name="フローチャート: 判断 690"/>
        <xdr:cNvSpPr/>
      </xdr:nvSpPr>
      <xdr:spPr>
        <a:xfrm>
          <a:off x="15430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176</xdr:rowOff>
    </xdr:from>
    <xdr:ext cx="534377" cy="259045"/>
    <xdr:sp macro="" textlink="">
      <xdr:nvSpPr>
        <xdr:cNvPr id="692" name="テキスト ボックス 691"/>
        <xdr:cNvSpPr txBox="1"/>
      </xdr:nvSpPr>
      <xdr:spPr>
        <a:xfrm>
          <a:off x="15214111" y="164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46769</xdr:rowOff>
    </xdr:from>
    <xdr:to>
      <xdr:col>76</xdr:col>
      <xdr:colOff>114300</xdr:colOff>
      <xdr:row>99</xdr:row>
      <xdr:rowOff>65165</xdr:rowOff>
    </xdr:to>
    <xdr:cxnSp macro="">
      <xdr:nvCxnSpPr>
        <xdr:cNvPr id="693" name="直線コネクタ 692"/>
        <xdr:cNvCxnSpPr/>
      </xdr:nvCxnSpPr>
      <xdr:spPr>
        <a:xfrm>
          <a:off x="13703300" y="17020319"/>
          <a:ext cx="889000" cy="1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50256</xdr:rowOff>
    </xdr:from>
    <xdr:to>
      <xdr:col>76</xdr:col>
      <xdr:colOff>165100</xdr:colOff>
      <xdr:row>97</xdr:row>
      <xdr:rowOff>151856</xdr:rowOff>
    </xdr:to>
    <xdr:sp macro="" textlink="">
      <xdr:nvSpPr>
        <xdr:cNvPr id="694" name="フローチャート: 判断 693"/>
        <xdr:cNvSpPr/>
      </xdr:nvSpPr>
      <xdr:spPr>
        <a:xfrm>
          <a:off x="14541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168383</xdr:rowOff>
    </xdr:from>
    <xdr:ext cx="534377" cy="259045"/>
    <xdr:sp macro="" textlink="">
      <xdr:nvSpPr>
        <xdr:cNvPr id="695" name="テキスト ボックス 694"/>
        <xdr:cNvSpPr txBox="1"/>
      </xdr:nvSpPr>
      <xdr:spPr>
        <a:xfrm>
          <a:off x="14325111" y="164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46769</xdr:rowOff>
    </xdr:from>
    <xdr:to>
      <xdr:col>71</xdr:col>
      <xdr:colOff>177800</xdr:colOff>
      <xdr:row>99</xdr:row>
      <xdr:rowOff>78871</xdr:rowOff>
    </xdr:to>
    <xdr:cxnSp macro="">
      <xdr:nvCxnSpPr>
        <xdr:cNvPr id="696" name="直線コネクタ 695"/>
        <xdr:cNvCxnSpPr/>
      </xdr:nvCxnSpPr>
      <xdr:spPr>
        <a:xfrm flipV="1">
          <a:off x="12814300" y="17020319"/>
          <a:ext cx="889000" cy="3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56417</xdr:rowOff>
    </xdr:from>
    <xdr:to>
      <xdr:col>72</xdr:col>
      <xdr:colOff>38100</xdr:colOff>
      <xdr:row>97</xdr:row>
      <xdr:rowOff>158017</xdr:rowOff>
    </xdr:to>
    <xdr:sp macro="" textlink="">
      <xdr:nvSpPr>
        <xdr:cNvPr id="697" name="フローチャート: 判断 696"/>
        <xdr:cNvSpPr/>
      </xdr:nvSpPr>
      <xdr:spPr>
        <a:xfrm>
          <a:off x="136525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3094</xdr:rowOff>
    </xdr:from>
    <xdr:ext cx="534377" cy="259045"/>
    <xdr:sp macro="" textlink="">
      <xdr:nvSpPr>
        <xdr:cNvPr id="698" name="テキスト ボックス 697"/>
        <xdr:cNvSpPr txBox="1"/>
      </xdr:nvSpPr>
      <xdr:spPr>
        <a:xfrm>
          <a:off x="13436111" y="1646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62764</xdr:rowOff>
    </xdr:from>
    <xdr:to>
      <xdr:col>67</xdr:col>
      <xdr:colOff>101600</xdr:colOff>
      <xdr:row>97</xdr:row>
      <xdr:rowOff>164364</xdr:rowOff>
    </xdr:to>
    <xdr:sp macro="" textlink="">
      <xdr:nvSpPr>
        <xdr:cNvPr id="699" name="フローチャート: 判断 698"/>
        <xdr:cNvSpPr/>
      </xdr:nvSpPr>
      <xdr:spPr>
        <a:xfrm>
          <a:off x="12763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9441</xdr:rowOff>
    </xdr:from>
    <xdr:ext cx="534377" cy="259045"/>
    <xdr:sp macro="" textlink="">
      <xdr:nvSpPr>
        <xdr:cNvPr id="700" name="テキスト ボックス 699"/>
        <xdr:cNvSpPr txBox="1"/>
      </xdr:nvSpPr>
      <xdr:spPr>
        <a:xfrm>
          <a:off x="12547111" y="1646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161061</xdr:rowOff>
    </xdr:from>
    <xdr:to>
      <xdr:col>85</xdr:col>
      <xdr:colOff>177800</xdr:colOff>
      <xdr:row>99</xdr:row>
      <xdr:rowOff>91211</xdr:rowOff>
    </xdr:to>
    <xdr:sp macro="" textlink="">
      <xdr:nvSpPr>
        <xdr:cNvPr id="706" name="楕円 705"/>
        <xdr:cNvSpPr/>
      </xdr:nvSpPr>
      <xdr:spPr>
        <a:xfrm>
          <a:off x="16268700" y="1696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75988</xdr:rowOff>
    </xdr:from>
    <xdr:ext cx="534377" cy="259045"/>
    <xdr:sp macro="" textlink="">
      <xdr:nvSpPr>
        <xdr:cNvPr id="707" name="公債費該当値テキスト"/>
        <xdr:cNvSpPr txBox="1"/>
      </xdr:nvSpPr>
      <xdr:spPr>
        <a:xfrm>
          <a:off x="16370300" y="1687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170914</xdr:rowOff>
    </xdr:from>
    <xdr:to>
      <xdr:col>81</xdr:col>
      <xdr:colOff>101600</xdr:colOff>
      <xdr:row>99</xdr:row>
      <xdr:rowOff>101064</xdr:rowOff>
    </xdr:to>
    <xdr:sp macro="" textlink="">
      <xdr:nvSpPr>
        <xdr:cNvPr id="708" name="楕円 707"/>
        <xdr:cNvSpPr/>
      </xdr:nvSpPr>
      <xdr:spPr>
        <a:xfrm>
          <a:off x="15430500" y="1697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92191</xdr:rowOff>
    </xdr:from>
    <xdr:ext cx="534377" cy="259045"/>
    <xdr:sp macro="" textlink="">
      <xdr:nvSpPr>
        <xdr:cNvPr id="709" name="テキスト ボックス 708"/>
        <xdr:cNvSpPr txBox="1"/>
      </xdr:nvSpPr>
      <xdr:spPr>
        <a:xfrm>
          <a:off x="15214111" y="1706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14365</xdr:rowOff>
    </xdr:from>
    <xdr:to>
      <xdr:col>76</xdr:col>
      <xdr:colOff>165100</xdr:colOff>
      <xdr:row>99</xdr:row>
      <xdr:rowOff>115965</xdr:rowOff>
    </xdr:to>
    <xdr:sp macro="" textlink="">
      <xdr:nvSpPr>
        <xdr:cNvPr id="710" name="楕円 709"/>
        <xdr:cNvSpPr/>
      </xdr:nvSpPr>
      <xdr:spPr>
        <a:xfrm>
          <a:off x="14541500" y="169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107092</xdr:rowOff>
    </xdr:from>
    <xdr:ext cx="534377" cy="259045"/>
    <xdr:sp macro="" textlink="">
      <xdr:nvSpPr>
        <xdr:cNvPr id="711" name="テキスト ボックス 710"/>
        <xdr:cNvSpPr txBox="1"/>
      </xdr:nvSpPr>
      <xdr:spPr>
        <a:xfrm>
          <a:off x="14325111" y="1708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167419</xdr:rowOff>
    </xdr:from>
    <xdr:to>
      <xdr:col>72</xdr:col>
      <xdr:colOff>38100</xdr:colOff>
      <xdr:row>99</xdr:row>
      <xdr:rowOff>97569</xdr:rowOff>
    </xdr:to>
    <xdr:sp macro="" textlink="">
      <xdr:nvSpPr>
        <xdr:cNvPr id="712" name="楕円 711"/>
        <xdr:cNvSpPr/>
      </xdr:nvSpPr>
      <xdr:spPr>
        <a:xfrm>
          <a:off x="13652500" y="1696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88696</xdr:rowOff>
    </xdr:from>
    <xdr:ext cx="534377" cy="259045"/>
    <xdr:sp macro="" textlink="">
      <xdr:nvSpPr>
        <xdr:cNvPr id="713" name="テキスト ボックス 712"/>
        <xdr:cNvSpPr txBox="1"/>
      </xdr:nvSpPr>
      <xdr:spPr>
        <a:xfrm>
          <a:off x="13436111" y="1706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28071</xdr:rowOff>
    </xdr:from>
    <xdr:to>
      <xdr:col>67</xdr:col>
      <xdr:colOff>101600</xdr:colOff>
      <xdr:row>99</xdr:row>
      <xdr:rowOff>129671</xdr:rowOff>
    </xdr:to>
    <xdr:sp macro="" textlink="">
      <xdr:nvSpPr>
        <xdr:cNvPr id="714" name="楕円 713"/>
        <xdr:cNvSpPr/>
      </xdr:nvSpPr>
      <xdr:spPr>
        <a:xfrm>
          <a:off x="12763500" y="1700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120798</xdr:rowOff>
    </xdr:from>
    <xdr:ext cx="534377" cy="259045"/>
    <xdr:sp macro="" textlink="">
      <xdr:nvSpPr>
        <xdr:cNvPr id="715" name="テキスト ボックス 714"/>
        <xdr:cNvSpPr txBox="1"/>
      </xdr:nvSpPr>
      <xdr:spPr>
        <a:xfrm>
          <a:off x="12547111" y="1709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13056</xdr:rowOff>
    </xdr:from>
    <xdr:to>
      <xdr:col>116</xdr:col>
      <xdr:colOff>62864</xdr:colOff>
      <xdr:row>38</xdr:row>
      <xdr:rowOff>139700</xdr:rowOff>
    </xdr:to>
    <xdr:cxnSp macro="">
      <xdr:nvCxnSpPr>
        <xdr:cNvPr id="737" name="直線コネクタ 736"/>
        <xdr:cNvCxnSpPr/>
      </xdr:nvCxnSpPr>
      <xdr:spPr>
        <a:xfrm flipV="1">
          <a:off x="22159595" y="5499456"/>
          <a:ext cx="1269" cy="11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17</xdr:rowOff>
    </xdr:from>
    <xdr:ext cx="249299" cy="259045"/>
    <xdr:sp macro="" textlink="">
      <xdr:nvSpPr>
        <xdr:cNvPr id="738" name="諸支出金最小値テキスト"/>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131183</xdr:rowOff>
    </xdr:from>
    <xdr:ext cx="469744" cy="259045"/>
    <xdr:sp macro="" textlink="">
      <xdr:nvSpPr>
        <xdr:cNvPr id="740" name="諸支出金最大値テキスト"/>
        <xdr:cNvSpPr txBox="1"/>
      </xdr:nvSpPr>
      <xdr:spPr>
        <a:xfrm>
          <a:off x="22212300" y="527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13056</xdr:rowOff>
    </xdr:from>
    <xdr:to>
      <xdr:col>116</xdr:col>
      <xdr:colOff>152400</xdr:colOff>
      <xdr:row>32</xdr:row>
      <xdr:rowOff>13056</xdr:rowOff>
    </xdr:to>
    <xdr:cxnSp macro="">
      <xdr:nvCxnSpPr>
        <xdr:cNvPr id="741" name="直線コネクタ 740"/>
        <xdr:cNvCxnSpPr/>
      </xdr:nvCxnSpPr>
      <xdr:spPr>
        <a:xfrm>
          <a:off x="22072600" y="549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88917</xdr:rowOff>
    </xdr:from>
    <xdr:ext cx="313932" cy="259045"/>
    <xdr:sp macro="" textlink="">
      <xdr:nvSpPr>
        <xdr:cNvPr id="743" name="諸支出金平均値テキスト"/>
        <xdr:cNvSpPr txBox="1"/>
      </xdr:nvSpPr>
      <xdr:spPr>
        <a:xfrm>
          <a:off x="22212300" y="64325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66040</xdr:rowOff>
    </xdr:from>
    <xdr:to>
      <xdr:col>116</xdr:col>
      <xdr:colOff>114300</xdr:colOff>
      <xdr:row>38</xdr:row>
      <xdr:rowOff>167640</xdr:rowOff>
    </xdr:to>
    <xdr:sp macro="" textlink="">
      <xdr:nvSpPr>
        <xdr:cNvPr id="744" name="フローチャート: 判断 743"/>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51003</xdr:rowOff>
    </xdr:from>
    <xdr:to>
      <xdr:col>111</xdr:col>
      <xdr:colOff>177800</xdr:colOff>
      <xdr:row>38</xdr:row>
      <xdr:rowOff>139700</xdr:rowOff>
    </xdr:to>
    <xdr:cxnSp macro="">
      <xdr:nvCxnSpPr>
        <xdr:cNvPr id="745" name="直線コネクタ 744"/>
        <xdr:cNvCxnSpPr/>
      </xdr:nvCxnSpPr>
      <xdr:spPr>
        <a:xfrm>
          <a:off x="20434300" y="5708853"/>
          <a:ext cx="889000" cy="94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57353</xdr:rowOff>
    </xdr:from>
    <xdr:to>
      <xdr:col>112</xdr:col>
      <xdr:colOff>38100</xdr:colOff>
      <xdr:row>38</xdr:row>
      <xdr:rowOff>158953</xdr:rowOff>
    </xdr:to>
    <xdr:sp macro="" textlink="">
      <xdr:nvSpPr>
        <xdr:cNvPr id="746" name="フローチャート: 判断 745"/>
        <xdr:cNvSpPr/>
      </xdr:nvSpPr>
      <xdr:spPr>
        <a:xfrm>
          <a:off x="212725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4030</xdr:rowOff>
    </xdr:from>
    <xdr:ext cx="313932" cy="259045"/>
    <xdr:sp macro="" textlink="">
      <xdr:nvSpPr>
        <xdr:cNvPr id="747" name="テキスト ボックス 746"/>
        <xdr:cNvSpPr txBox="1"/>
      </xdr:nvSpPr>
      <xdr:spPr>
        <a:xfrm>
          <a:off x="21166333" y="6347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51003</xdr:rowOff>
    </xdr:from>
    <xdr:to>
      <xdr:col>107</xdr:col>
      <xdr:colOff>50800</xdr:colOff>
      <xdr:row>38</xdr:row>
      <xdr:rowOff>139700</xdr:rowOff>
    </xdr:to>
    <xdr:cxnSp macro="">
      <xdr:nvCxnSpPr>
        <xdr:cNvPr id="748" name="直線コネクタ 747"/>
        <xdr:cNvCxnSpPr/>
      </xdr:nvCxnSpPr>
      <xdr:spPr>
        <a:xfrm flipV="1">
          <a:off x="19545300" y="5708853"/>
          <a:ext cx="889000" cy="94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42266</xdr:rowOff>
    </xdr:from>
    <xdr:to>
      <xdr:col>107</xdr:col>
      <xdr:colOff>101600</xdr:colOff>
      <xdr:row>38</xdr:row>
      <xdr:rowOff>143866</xdr:rowOff>
    </xdr:to>
    <xdr:sp macro="" textlink="">
      <xdr:nvSpPr>
        <xdr:cNvPr id="749" name="フローチャート: 判断 748"/>
        <xdr:cNvSpPr/>
      </xdr:nvSpPr>
      <xdr:spPr>
        <a:xfrm>
          <a:off x="20383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134993</xdr:rowOff>
    </xdr:from>
    <xdr:ext cx="378565" cy="259045"/>
    <xdr:sp macro="" textlink="">
      <xdr:nvSpPr>
        <xdr:cNvPr id="750" name="テキスト ボックス 749"/>
        <xdr:cNvSpPr txBox="1"/>
      </xdr:nvSpPr>
      <xdr:spPr>
        <a:xfrm>
          <a:off x="20245017" y="6650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54610</xdr:rowOff>
    </xdr:from>
    <xdr:to>
      <xdr:col>102</xdr:col>
      <xdr:colOff>165100</xdr:colOff>
      <xdr:row>38</xdr:row>
      <xdr:rowOff>156210</xdr:rowOff>
    </xdr:to>
    <xdr:sp macro="" textlink="">
      <xdr:nvSpPr>
        <xdr:cNvPr id="752" name="フローチャート: 判断 751"/>
        <xdr:cNvSpPr/>
      </xdr:nvSpPr>
      <xdr:spPr>
        <a:xfrm>
          <a:off x="19494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1287</xdr:rowOff>
    </xdr:from>
    <xdr:ext cx="313932" cy="259045"/>
    <xdr:sp macro="" textlink="">
      <xdr:nvSpPr>
        <xdr:cNvPr id="753" name="テキスト ボックス 752"/>
        <xdr:cNvSpPr txBox="1"/>
      </xdr:nvSpPr>
      <xdr:spPr>
        <a:xfrm>
          <a:off x="19388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39065</xdr:rowOff>
    </xdr:from>
    <xdr:to>
      <xdr:col>98</xdr:col>
      <xdr:colOff>38100</xdr:colOff>
      <xdr:row>38</xdr:row>
      <xdr:rowOff>140665</xdr:rowOff>
    </xdr:to>
    <xdr:sp macro="" textlink="">
      <xdr:nvSpPr>
        <xdr:cNvPr id="754" name="フローチャート: 判断 753"/>
        <xdr:cNvSpPr/>
      </xdr:nvSpPr>
      <xdr:spPr>
        <a:xfrm>
          <a:off x="18605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157192</xdr:rowOff>
    </xdr:from>
    <xdr:ext cx="378565" cy="259045"/>
    <xdr:sp macro="" textlink="">
      <xdr:nvSpPr>
        <xdr:cNvPr id="755" name="テキスト ボックス 754"/>
        <xdr:cNvSpPr txBox="1"/>
      </xdr:nvSpPr>
      <xdr:spPr>
        <a:xfrm>
          <a:off x="18467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44467</xdr:rowOff>
    </xdr:from>
    <xdr:ext cx="249299" cy="259045"/>
    <xdr:sp macro="" textlink="">
      <xdr:nvSpPr>
        <xdr:cNvPr id="762" name="諸支出金該当値テキスト"/>
        <xdr:cNvSpPr txBox="1"/>
      </xdr:nvSpPr>
      <xdr:spPr>
        <a:xfrm>
          <a:off x="22212300" y="655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203</xdr:rowOff>
    </xdr:from>
    <xdr:to>
      <xdr:col>107</xdr:col>
      <xdr:colOff>101600</xdr:colOff>
      <xdr:row>33</xdr:row>
      <xdr:rowOff>101803</xdr:rowOff>
    </xdr:to>
    <xdr:sp macro="" textlink="">
      <xdr:nvSpPr>
        <xdr:cNvPr id="765" name="楕円 764"/>
        <xdr:cNvSpPr/>
      </xdr:nvSpPr>
      <xdr:spPr>
        <a:xfrm>
          <a:off x="20383500" y="565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118330</xdr:rowOff>
    </xdr:from>
    <xdr:ext cx="469744" cy="259045"/>
    <xdr:sp macro="" textlink="">
      <xdr:nvSpPr>
        <xdr:cNvPr id="766" name="テキスト ボックス 765"/>
        <xdr:cNvSpPr txBox="1"/>
      </xdr:nvSpPr>
      <xdr:spPr>
        <a:xfrm>
          <a:off x="20199428" y="543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総括</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少子高齢化・過疎化の影響は著しく、人口が</a:t>
          </a:r>
          <a:r>
            <a:rPr kumimoji="1" lang="en-US" altLang="ja-JP" sz="1300">
              <a:latin typeface="ＭＳ Ｐゴシック" panose="020B0600070205080204" pitchFamily="50" charset="-128"/>
              <a:ea typeface="ＭＳ Ｐゴシック" panose="020B0600070205080204" pitchFamily="50" charset="-128"/>
            </a:rPr>
            <a:t>500</a:t>
          </a:r>
          <a:r>
            <a:rPr kumimoji="1" lang="ja-JP" altLang="en-US" sz="1300">
              <a:latin typeface="ＭＳ Ｐゴシック" panose="020B0600070205080204" pitchFamily="50" charset="-128"/>
              <a:ea typeface="ＭＳ Ｐゴシック" panose="020B0600070205080204" pitchFamily="50" charset="-128"/>
            </a:rPr>
            <a:t>人／年程度減少しており、住民一人当たりのコストの上昇の主因となっている。これについては今後も続く見通しで、人口減少施策に取り組んでいくことが重要な課題である。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内平均と共に当市の数値も倍増している。これは、特別定額給付金によるものである。庁舎建設事業が本格化していく中で、今後の総務費の増大は避けられない状況であるため、内容精査、財源確保に努め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商工費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内平均と共に当市の数値も大幅に増加している。これは、新型コロナウイルス感染症の影響で停滞した地域経済の活性化のための感染拡大防止協力金や利子補給、各種補助金等が主因となっている。また、ワーケーション拠点施設整備事業も商工費を大きく押し上げている要因と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ポンプ車の購入と下田地区消防組合負担金の増により増加している。また、消防団の統廃合による詰所建設実施設計も実施しており、次年度に予定される詰所建設で消防費の一時的増加は避けられない状況であるため、内容精査、財源確保に努め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教育費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市内の中学校を統合する中学校整備事業が教育費増加の主因となっている。また、その他にもＧＩＧＡスクール関連経費や既存の小学校の空調、トイレの改修工事も教育費の増加要因となっている。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行財政改革の取組等により、実質収支は継続的に黒字を確保しており、今年度は実質単年度収支についても黒字となった。財政調整基金の残高としては対前年比微増であるが、標準財政規模が増えたことにより、標準財政規模比としては微減となっている。中学校統合事業、庁舎建設等の大型事業に伴い、財政調整基金を含めた基金の大幅な取り崩しを検討しており、引き続き中長期的な視点での行財政改革を進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令和２年度決算は、昨年度多かった災害対応経費が少なかったため、一般会計は平成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を上回る黒字額となった。また、下水道事業会計においては、令和元年度に公営企業に移行し、２年目の運営をしていく中で、内部留保資金などの余裕も出てきたことから黒字額が倍増している。令和元年度より市庁舎建設、統合中学校建設関係事業が開始されたため、引き続き同程度の水準を保ちつつ、老朽化施設の更新を進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15464272</v>
      </c>
      <c r="BO4" s="464"/>
      <c r="BP4" s="464"/>
      <c r="BQ4" s="464"/>
      <c r="BR4" s="464"/>
      <c r="BS4" s="464"/>
      <c r="BT4" s="464"/>
      <c r="BU4" s="465"/>
      <c r="BV4" s="463">
        <v>12125091</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12.7</v>
      </c>
      <c r="CU4" s="648"/>
      <c r="CV4" s="648"/>
      <c r="CW4" s="648"/>
      <c r="CX4" s="648"/>
      <c r="CY4" s="648"/>
      <c r="CZ4" s="648"/>
      <c r="DA4" s="649"/>
      <c r="DB4" s="647">
        <v>10</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14634472</v>
      </c>
      <c r="BO5" s="469"/>
      <c r="BP5" s="469"/>
      <c r="BQ5" s="469"/>
      <c r="BR5" s="469"/>
      <c r="BS5" s="469"/>
      <c r="BT5" s="469"/>
      <c r="BU5" s="470"/>
      <c r="BV5" s="468">
        <v>11495046</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85.8</v>
      </c>
      <c r="CU5" s="439"/>
      <c r="CV5" s="439"/>
      <c r="CW5" s="439"/>
      <c r="CX5" s="439"/>
      <c r="CY5" s="439"/>
      <c r="CZ5" s="439"/>
      <c r="DA5" s="440"/>
      <c r="DB5" s="438">
        <v>88.9</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829800</v>
      </c>
      <c r="BO6" s="469"/>
      <c r="BP6" s="469"/>
      <c r="BQ6" s="469"/>
      <c r="BR6" s="469"/>
      <c r="BS6" s="469"/>
      <c r="BT6" s="469"/>
      <c r="BU6" s="470"/>
      <c r="BV6" s="468">
        <v>630045</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89.8</v>
      </c>
      <c r="CU6" s="622"/>
      <c r="CV6" s="622"/>
      <c r="CW6" s="622"/>
      <c r="CX6" s="622"/>
      <c r="CY6" s="622"/>
      <c r="CZ6" s="622"/>
      <c r="DA6" s="623"/>
      <c r="DB6" s="621">
        <v>93.3</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94</v>
      </c>
      <c r="AV7" s="526"/>
      <c r="AW7" s="526"/>
      <c r="AX7" s="526"/>
      <c r="AY7" s="448" t="s">
        <v>106</v>
      </c>
      <c r="AZ7" s="449"/>
      <c r="BA7" s="449"/>
      <c r="BB7" s="449"/>
      <c r="BC7" s="449"/>
      <c r="BD7" s="449"/>
      <c r="BE7" s="449"/>
      <c r="BF7" s="449"/>
      <c r="BG7" s="449"/>
      <c r="BH7" s="449"/>
      <c r="BI7" s="449"/>
      <c r="BJ7" s="449"/>
      <c r="BK7" s="449"/>
      <c r="BL7" s="449"/>
      <c r="BM7" s="450"/>
      <c r="BN7" s="468">
        <v>9174</v>
      </c>
      <c r="BO7" s="469"/>
      <c r="BP7" s="469"/>
      <c r="BQ7" s="469"/>
      <c r="BR7" s="469"/>
      <c r="BS7" s="469"/>
      <c r="BT7" s="469"/>
      <c r="BU7" s="470"/>
      <c r="BV7" s="468">
        <v>10873</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6443552</v>
      </c>
      <c r="CU7" s="469"/>
      <c r="CV7" s="469"/>
      <c r="CW7" s="469"/>
      <c r="CX7" s="469"/>
      <c r="CY7" s="469"/>
      <c r="CZ7" s="469"/>
      <c r="DA7" s="470"/>
      <c r="DB7" s="468">
        <v>6188361</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820626</v>
      </c>
      <c r="BO8" s="469"/>
      <c r="BP8" s="469"/>
      <c r="BQ8" s="469"/>
      <c r="BR8" s="469"/>
      <c r="BS8" s="469"/>
      <c r="BT8" s="469"/>
      <c r="BU8" s="470"/>
      <c r="BV8" s="468">
        <v>619172</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0.49</v>
      </c>
      <c r="CU8" s="582"/>
      <c r="CV8" s="582"/>
      <c r="CW8" s="582"/>
      <c r="CX8" s="582"/>
      <c r="CY8" s="582"/>
      <c r="CZ8" s="582"/>
      <c r="DA8" s="583"/>
      <c r="DB8" s="581">
        <v>0.5</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20183</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201454</v>
      </c>
      <c r="BO9" s="469"/>
      <c r="BP9" s="469"/>
      <c r="BQ9" s="469"/>
      <c r="BR9" s="469"/>
      <c r="BS9" s="469"/>
      <c r="BT9" s="469"/>
      <c r="BU9" s="470"/>
      <c r="BV9" s="468">
        <v>-59389</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8.6</v>
      </c>
      <c r="CU9" s="439"/>
      <c r="CV9" s="439"/>
      <c r="CW9" s="439"/>
      <c r="CX9" s="439"/>
      <c r="CY9" s="439"/>
      <c r="CZ9" s="439"/>
      <c r="DA9" s="440"/>
      <c r="DB9" s="438">
        <v>8.6</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22916</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405007</v>
      </c>
      <c r="BO10" s="469"/>
      <c r="BP10" s="469"/>
      <c r="BQ10" s="469"/>
      <c r="BR10" s="469"/>
      <c r="BS10" s="469"/>
      <c r="BT10" s="469"/>
      <c r="BU10" s="470"/>
      <c r="BV10" s="468">
        <v>338009</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20898</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136</v>
      </c>
      <c r="AV12" s="526"/>
      <c r="AW12" s="526"/>
      <c r="AX12" s="526"/>
      <c r="AY12" s="448" t="s">
        <v>137</v>
      </c>
      <c r="AZ12" s="449"/>
      <c r="BA12" s="449"/>
      <c r="BB12" s="449"/>
      <c r="BC12" s="449"/>
      <c r="BD12" s="449"/>
      <c r="BE12" s="449"/>
      <c r="BF12" s="449"/>
      <c r="BG12" s="449"/>
      <c r="BH12" s="449"/>
      <c r="BI12" s="449"/>
      <c r="BJ12" s="449"/>
      <c r="BK12" s="449"/>
      <c r="BL12" s="449"/>
      <c r="BM12" s="450"/>
      <c r="BN12" s="468">
        <v>400000</v>
      </c>
      <c r="BO12" s="469"/>
      <c r="BP12" s="469"/>
      <c r="BQ12" s="469"/>
      <c r="BR12" s="469"/>
      <c r="BS12" s="469"/>
      <c r="BT12" s="469"/>
      <c r="BU12" s="470"/>
      <c r="BV12" s="468">
        <v>528000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130</v>
      </c>
      <c r="CU12" s="582"/>
      <c r="CV12" s="582"/>
      <c r="CW12" s="582"/>
      <c r="CX12" s="582"/>
      <c r="CY12" s="582"/>
      <c r="CZ12" s="582"/>
      <c r="DA12" s="583"/>
      <c r="DB12" s="581" t="s">
        <v>139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140</v>
      </c>
      <c r="N13" s="569"/>
      <c r="O13" s="569"/>
      <c r="P13" s="569"/>
      <c r="Q13" s="570"/>
      <c r="R13" s="571">
        <v>20664</v>
      </c>
      <c r="S13" s="572"/>
      <c r="T13" s="572"/>
      <c r="U13" s="572"/>
      <c r="V13" s="573"/>
      <c r="W13" s="559" t="s">
        <v>141</v>
      </c>
      <c r="X13" s="481"/>
      <c r="Y13" s="481"/>
      <c r="Z13" s="481"/>
      <c r="AA13" s="481"/>
      <c r="AB13" s="482"/>
      <c r="AC13" s="444">
        <v>568</v>
      </c>
      <c r="AD13" s="445"/>
      <c r="AE13" s="445"/>
      <c r="AF13" s="445"/>
      <c r="AG13" s="446"/>
      <c r="AH13" s="444">
        <v>566</v>
      </c>
      <c r="AI13" s="445"/>
      <c r="AJ13" s="445"/>
      <c r="AK13" s="445"/>
      <c r="AL13" s="447"/>
      <c r="AM13" s="537" t="s">
        <v>142</v>
      </c>
      <c r="AN13" s="442"/>
      <c r="AO13" s="442"/>
      <c r="AP13" s="442"/>
      <c r="AQ13" s="442"/>
      <c r="AR13" s="442"/>
      <c r="AS13" s="442"/>
      <c r="AT13" s="443"/>
      <c r="AU13" s="525" t="s">
        <v>143</v>
      </c>
      <c r="AV13" s="526"/>
      <c r="AW13" s="526"/>
      <c r="AX13" s="526"/>
      <c r="AY13" s="448" t="s">
        <v>144</v>
      </c>
      <c r="AZ13" s="449"/>
      <c r="BA13" s="449"/>
      <c r="BB13" s="449"/>
      <c r="BC13" s="449"/>
      <c r="BD13" s="449"/>
      <c r="BE13" s="449"/>
      <c r="BF13" s="449"/>
      <c r="BG13" s="449"/>
      <c r="BH13" s="449"/>
      <c r="BI13" s="449"/>
      <c r="BJ13" s="449"/>
      <c r="BK13" s="449"/>
      <c r="BL13" s="449"/>
      <c r="BM13" s="450"/>
      <c r="BN13" s="468">
        <v>206461</v>
      </c>
      <c r="BO13" s="469"/>
      <c r="BP13" s="469"/>
      <c r="BQ13" s="469"/>
      <c r="BR13" s="469"/>
      <c r="BS13" s="469"/>
      <c r="BT13" s="469"/>
      <c r="BU13" s="470"/>
      <c r="BV13" s="468">
        <v>-249380</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6.4</v>
      </c>
      <c r="CU13" s="439"/>
      <c r="CV13" s="439"/>
      <c r="CW13" s="439"/>
      <c r="CX13" s="439"/>
      <c r="CY13" s="439"/>
      <c r="CZ13" s="439"/>
      <c r="DA13" s="440"/>
      <c r="DB13" s="438">
        <v>7</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146</v>
      </c>
      <c r="M14" s="605"/>
      <c r="N14" s="605"/>
      <c r="O14" s="605"/>
      <c r="P14" s="605"/>
      <c r="Q14" s="606"/>
      <c r="R14" s="571">
        <v>21230</v>
      </c>
      <c r="S14" s="572"/>
      <c r="T14" s="572"/>
      <c r="U14" s="572"/>
      <c r="V14" s="573"/>
      <c r="W14" s="574"/>
      <c r="X14" s="484"/>
      <c r="Y14" s="484"/>
      <c r="Z14" s="484"/>
      <c r="AA14" s="484"/>
      <c r="AB14" s="485"/>
      <c r="AC14" s="564">
        <v>5.5</v>
      </c>
      <c r="AD14" s="565"/>
      <c r="AE14" s="565"/>
      <c r="AF14" s="565"/>
      <c r="AG14" s="566"/>
      <c r="AH14" s="564">
        <v>4.8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v>57.5</v>
      </c>
      <c r="CU14" s="576"/>
      <c r="CV14" s="576"/>
      <c r="CW14" s="576"/>
      <c r="CX14" s="576"/>
      <c r="CY14" s="576"/>
      <c r="CZ14" s="576"/>
      <c r="DA14" s="577"/>
      <c r="DB14" s="575">
        <v>66.099999999999994</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148</v>
      </c>
      <c r="N15" s="569"/>
      <c r="O15" s="569"/>
      <c r="P15" s="569"/>
      <c r="Q15" s="570"/>
      <c r="R15" s="571">
        <v>21015</v>
      </c>
      <c r="S15" s="572"/>
      <c r="T15" s="572"/>
      <c r="U15" s="572"/>
      <c r="V15" s="573"/>
      <c r="W15" s="559" t="s">
        <v>149</v>
      </c>
      <c r="X15" s="481"/>
      <c r="Y15" s="481"/>
      <c r="Z15" s="481"/>
      <c r="AA15" s="481"/>
      <c r="AB15" s="482"/>
      <c r="AC15" s="444">
        <v>1349</v>
      </c>
      <c r="AD15" s="445"/>
      <c r="AE15" s="445"/>
      <c r="AF15" s="445"/>
      <c r="AG15" s="446"/>
      <c r="AH15" s="444">
        <v>1519</v>
      </c>
      <c r="AI15" s="445"/>
      <c r="AJ15" s="445"/>
      <c r="AK15" s="445"/>
      <c r="AL15" s="447"/>
      <c r="AM15" s="537"/>
      <c r="AN15" s="442"/>
      <c r="AO15" s="442"/>
      <c r="AP15" s="442"/>
      <c r="AQ15" s="442"/>
      <c r="AR15" s="442"/>
      <c r="AS15" s="442"/>
      <c r="AT15" s="443"/>
      <c r="AU15" s="525"/>
      <c r="AV15" s="526"/>
      <c r="AW15" s="526"/>
      <c r="AX15" s="526"/>
      <c r="AY15" s="460" t="s">
        <v>150</v>
      </c>
      <c r="AZ15" s="461"/>
      <c r="BA15" s="461"/>
      <c r="BB15" s="461"/>
      <c r="BC15" s="461"/>
      <c r="BD15" s="461"/>
      <c r="BE15" s="461"/>
      <c r="BF15" s="461"/>
      <c r="BG15" s="461"/>
      <c r="BH15" s="461"/>
      <c r="BI15" s="461"/>
      <c r="BJ15" s="461"/>
      <c r="BK15" s="461"/>
      <c r="BL15" s="461"/>
      <c r="BM15" s="462"/>
      <c r="BN15" s="463">
        <v>2603135</v>
      </c>
      <c r="BO15" s="464"/>
      <c r="BP15" s="464"/>
      <c r="BQ15" s="464"/>
      <c r="BR15" s="464"/>
      <c r="BS15" s="464"/>
      <c r="BT15" s="464"/>
      <c r="BU15" s="465"/>
      <c r="BV15" s="463">
        <v>2479020</v>
      </c>
      <c r="BW15" s="464"/>
      <c r="BX15" s="464"/>
      <c r="BY15" s="464"/>
      <c r="BZ15" s="464"/>
      <c r="CA15" s="464"/>
      <c r="CB15" s="464"/>
      <c r="CC15" s="465"/>
      <c r="CD15" s="578" t="s">
        <v>151</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152</v>
      </c>
      <c r="M16" s="562"/>
      <c r="N16" s="562"/>
      <c r="O16" s="562"/>
      <c r="P16" s="562"/>
      <c r="Q16" s="563"/>
      <c r="R16" s="556" t="s">
        <v>153</v>
      </c>
      <c r="S16" s="557"/>
      <c r="T16" s="557"/>
      <c r="U16" s="557"/>
      <c r="V16" s="558"/>
      <c r="W16" s="574"/>
      <c r="X16" s="484"/>
      <c r="Y16" s="484"/>
      <c r="Z16" s="484"/>
      <c r="AA16" s="484"/>
      <c r="AB16" s="485"/>
      <c r="AC16" s="564">
        <v>13.1</v>
      </c>
      <c r="AD16" s="565"/>
      <c r="AE16" s="565"/>
      <c r="AF16" s="565"/>
      <c r="AG16" s="566"/>
      <c r="AH16" s="564">
        <v>13</v>
      </c>
      <c r="AI16" s="565"/>
      <c r="AJ16" s="565"/>
      <c r="AK16" s="565"/>
      <c r="AL16" s="567"/>
      <c r="AM16" s="537"/>
      <c r="AN16" s="442"/>
      <c r="AO16" s="442"/>
      <c r="AP16" s="442"/>
      <c r="AQ16" s="442"/>
      <c r="AR16" s="442"/>
      <c r="AS16" s="442"/>
      <c r="AT16" s="443"/>
      <c r="AU16" s="525"/>
      <c r="AV16" s="526"/>
      <c r="AW16" s="526"/>
      <c r="AX16" s="526"/>
      <c r="AY16" s="448" t="s">
        <v>154</v>
      </c>
      <c r="AZ16" s="449"/>
      <c r="BA16" s="449"/>
      <c r="BB16" s="449"/>
      <c r="BC16" s="449"/>
      <c r="BD16" s="449"/>
      <c r="BE16" s="449"/>
      <c r="BF16" s="449"/>
      <c r="BG16" s="449"/>
      <c r="BH16" s="449"/>
      <c r="BI16" s="449"/>
      <c r="BJ16" s="449"/>
      <c r="BK16" s="449"/>
      <c r="BL16" s="449"/>
      <c r="BM16" s="450"/>
      <c r="BN16" s="468">
        <v>5470977</v>
      </c>
      <c r="BO16" s="469"/>
      <c r="BP16" s="469"/>
      <c r="BQ16" s="469"/>
      <c r="BR16" s="469"/>
      <c r="BS16" s="469"/>
      <c r="BT16" s="469"/>
      <c r="BU16" s="470"/>
      <c r="BV16" s="468">
        <v>5212211</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155</v>
      </c>
      <c r="N17" s="554"/>
      <c r="O17" s="554"/>
      <c r="P17" s="554"/>
      <c r="Q17" s="555"/>
      <c r="R17" s="556" t="s">
        <v>156</v>
      </c>
      <c r="S17" s="557"/>
      <c r="T17" s="557"/>
      <c r="U17" s="557"/>
      <c r="V17" s="558"/>
      <c r="W17" s="559" t="s">
        <v>157</v>
      </c>
      <c r="X17" s="481"/>
      <c r="Y17" s="481"/>
      <c r="Z17" s="481"/>
      <c r="AA17" s="481"/>
      <c r="AB17" s="482"/>
      <c r="AC17" s="444">
        <v>8395</v>
      </c>
      <c r="AD17" s="445"/>
      <c r="AE17" s="445"/>
      <c r="AF17" s="445"/>
      <c r="AG17" s="446"/>
      <c r="AH17" s="444">
        <v>9630</v>
      </c>
      <c r="AI17" s="445"/>
      <c r="AJ17" s="445"/>
      <c r="AK17" s="445"/>
      <c r="AL17" s="447"/>
      <c r="AM17" s="537"/>
      <c r="AN17" s="442"/>
      <c r="AO17" s="442"/>
      <c r="AP17" s="442"/>
      <c r="AQ17" s="442"/>
      <c r="AR17" s="442"/>
      <c r="AS17" s="442"/>
      <c r="AT17" s="443"/>
      <c r="AU17" s="525"/>
      <c r="AV17" s="526"/>
      <c r="AW17" s="526"/>
      <c r="AX17" s="526"/>
      <c r="AY17" s="448" t="s">
        <v>158</v>
      </c>
      <c r="AZ17" s="449"/>
      <c r="BA17" s="449"/>
      <c r="BB17" s="449"/>
      <c r="BC17" s="449"/>
      <c r="BD17" s="449"/>
      <c r="BE17" s="449"/>
      <c r="BF17" s="449"/>
      <c r="BG17" s="449"/>
      <c r="BH17" s="449"/>
      <c r="BI17" s="449"/>
      <c r="BJ17" s="449"/>
      <c r="BK17" s="449"/>
      <c r="BL17" s="449"/>
      <c r="BM17" s="450"/>
      <c r="BN17" s="468">
        <v>3286877</v>
      </c>
      <c r="BO17" s="469"/>
      <c r="BP17" s="469"/>
      <c r="BQ17" s="469"/>
      <c r="BR17" s="469"/>
      <c r="BS17" s="469"/>
      <c r="BT17" s="469"/>
      <c r="BU17" s="470"/>
      <c r="BV17" s="468">
        <v>3156953</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159</v>
      </c>
      <c r="C18" s="531"/>
      <c r="D18" s="531"/>
      <c r="E18" s="532"/>
      <c r="F18" s="532"/>
      <c r="G18" s="532"/>
      <c r="H18" s="532"/>
      <c r="I18" s="532"/>
      <c r="J18" s="532"/>
      <c r="K18" s="532"/>
      <c r="L18" s="533">
        <v>104.38</v>
      </c>
      <c r="M18" s="533"/>
      <c r="N18" s="533"/>
      <c r="O18" s="533"/>
      <c r="P18" s="533"/>
      <c r="Q18" s="533"/>
      <c r="R18" s="534"/>
      <c r="S18" s="534"/>
      <c r="T18" s="534"/>
      <c r="U18" s="534"/>
      <c r="V18" s="535"/>
      <c r="W18" s="549"/>
      <c r="X18" s="550"/>
      <c r="Y18" s="550"/>
      <c r="Z18" s="550"/>
      <c r="AA18" s="550"/>
      <c r="AB18" s="560"/>
      <c r="AC18" s="432">
        <v>81.400000000000006</v>
      </c>
      <c r="AD18" s="433"/>
      <c r="AE18" s="433"/>
      <c r="AF18" s="433"/>
      <c r="AG18" s="536"/>
      <c r="AH18" s="432">
        <v>82.2</v>
      </c>
      <c r="AI18" s="433"/>
      <c r="AJ18" s="433"/>
      <c r="AK18" s="433"/>
      <c r="AL18" s="434"/>
      <c r="AM18" s="537"/>
      <c r="AN18" s="442"/>
      <c r="AO18" s="442"/>
      <c r="AP18" s="442"/>
      <c r="AQ18" s="442"/>
      <c r="AR18" s="442"/>
      <c r="AS18" s="442"/>
      <c r="AT18" s="443"/>
      <c r="AU18" s="525"/>
      <c r="AV18" s="526"/>
      <c r="AW18" s="526"/>
      <c r="AX18" s="526"/>
      <c r="AY18" s="448" t="s">
        <v>160</v>
      </c>
      <c r="AZ18" s="449"/>
      <c r="BA18" s="449"/>
      <c r="BB18" s="449"/>
      <c r="BC18" s="449"/>
      <c r="BD18" s="449"/>
      <c r="BE18" s="449"/>
      <c r="BF18" s="449"/>
      <c r="BG18" s="449"/>
      <c r="BH18" s="449"/>
      <c r="BI18" s="449"/>
      <c r="BJ18" s="449"/>
      <c r="BK18" s="449"/>
      <c r="BL18" s="449"/>
      <c r="BM18" s="450"/>
      <c r="BN18" s="468">
        <v>5575988</v>
      </c>
      <c r="BO18" s="469"/>
      <c r="BP18" s="469"/>
      <c r="BQ18" s="469"/>
      <c r="BR18" s="469"/>
      <c r="BS18" s="469"/>
      <c r="BT18" s="469"/>
      <c r="BU18" s="470"/>
      <c r="BV18" s="468">
        <v>5647406</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161</v>
      </c>
      <c r="C19" s="531"/>
      <c r="D19" s="531"/>
      <c r="E19" s="532"/>
      <c r="F19" s="532"/>
      <c r="G19" s="532"/>
      <c r="H19" s="532"/>
      <c r="I19" s="532"/>
      <c r="J19" s="532"/>
      <c r="K19" s="532"/>
      <c r="L19" s="538">
        <v>193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162</v>
      </c>
      <c r="AZ19" s="449"/>
      <c r="BA19" s="449"/>
      <c r="BB19" s="449"/>
      <c r="BC19" s="449"/>
      <c r="BD19" s="449"/>
      <c r="BE19" s="449"/>
      <c r="BF19" s="449"/>
      <c r="BG19" s="449"/>
      <c r="BH19" s="449"/>
      <c r="BI19" s="449"/>
      <c r="BJ19" s="449"/>
      <c r="BK19" s="449"/>
      <c r="BL19" s="449"/>
      <c r="BM19" s="450"/>
      <c r="BN19" s="468">
        <v>8339979</v>
      </c>
      <c r="BO19" s="469"/>
      <c r="BP19" s="469"/>
      <c r="BQ19" s="469"/>
      <c r="BR19" s="469"/>
      <c r="BS19" s="469"/>
      <c r="BT19" s="469"/>
      <c r="BU19" s="470"/>
      <c r="BV19" s="468">
        <v>8373344</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163</v>
      </c>
      <c r="C20" s="531"/>
      <c r="D20" s="531"/>
      <c r="E20" s="532"/>
      <c r="F20" s="532"/>
      <c r="G20" s="532"/>
      <c r="H20" s="532"/>
      <c r="I20" s="532"/>
      <c r="J20" s="532"/>
      <c r="K20" s="532"/>
      <c r="L20" s="538">
        <v>9641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164</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165</v>
      </c>
      <c r="C22" s="498"/>
      <c r="D22" s="499"/>
      <c r="E22" s="506" t="s">
        <v>1</v>
      </c>
      <c r="F22" s="481"/>
      <c r="G22" s="481"/>
      <c r="H22" s="481"/>
      <c r="I22" s="481"/>
      <c r="J22" s="481"/>
      <c r="K22" s="482"/>
      <c r="L22" s="506" t="s">
        <v>166</v>
      </c>
      <c r="M22" s="481"/>
      <c r="N22" s="481"/>
      <c r="O22" s="481"/>
      <c r="P22" s="482"/>
      <c r="Q22" s="491" t="s">
        <v>167</v>
      </c>
      <c r="R22" s="492"/>
      <c r="S22" s="492"/>
      <c r="T22" s="492"/>
      <c r="U22" s="492"/>
      <c r="V22" s="507"/>
      <c r="W22" s="509" t="s">
        <v>168</v>
      </c>
      <c r="X22" s="498"/>
      <c r="Y22" s="499"/>
      <c r="Z22" s="506" t="s">
        <v>1</v>
      </c>
      <c r="AA22" s="481"/>
      <c r="AB22" s="481"/>
      <c r="AC22" s="481"/>
      <c r="AD22" s="481"/>
      <c r="AE22" s="481"/>
      <c r="AF22" s="481"/>
      <c r="AG22" s="482"/>
      <c r="AH22" s="480" t="s">
        <v>169</v>
      </c>
      <c r="AI22" s="481"/>
      <c r="AJ22" s="481"/>
      <c r="AK22" s="481"/>
      <c r="AL22" s="482"/>
      <c r="AM22" s="480" t="s">
        <v>170</v>
      </c>
      <c r="AN22" s="486"/>
      <c r="AO22" s="486"/>
      <c r="AP22" s="486"/>
      <c r="AQ22" s="486"/>
      <c r="AR22" s="487"/>
      <c r="AS22" s="491" t="s">
        <v>167</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171</v>
      </c>
      <c r="AZ23" s="461"/>
      <c r="BA23" s="461"/>
      <c r="BB23" s="461"/>
      <c r="BC23" s="461"/>
      <c r="BD23" s="461"/>
      <c r="BE23" s="461"/>
      <c r="BF23" s="461"/>
      <c r="BG23" s="461"/>
      <c r="BH23" s="461"/>
      <c r="BI23" s="461"/>
      <c r="BJ23" s="461"/>
      <c r="BK23" s="461"/>
      <c r="BL23" s="461"/>
      <c r="BM23" s="462"/>
      <c r="BN23" s="468">
        <v>10306974</v>
      </c>
      <c r="BO23" s="469"/>
      <c r="BP23" s="469"/>
      <c r="BQ23" s="469"/>
      <c r="BR23" s="469"/>
      <c r="BS23" s="469"/>
      <c r="BT23" s="469"/>
      <c r="BU23" s="470"/>
      <c r="BV23" s="468">
        <v>9222637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172</v>
      </c>
      <c r="F24" s="442"/>
      <c r="G24" s="442"/>
      <c r="H24" s="442"/>
      <c r="I24" s="442"/>
      <c r="J24" s="442"/>
      <c r="K24" s="443"/>
      <c r="L24" s="444">
        <v>1</v>
      </c>
      <c r="M24" s="445"/>
      <c r="N24" s="445"/>
      <c r="O24" s="445"/>
      <c r="P24" s="446"/>
      <c r="Q24" s="444">
        <v>6710</v>
      </c>
      <c r="R24" s="445"/>
      <c r="S24" s="445"/>
      <c r="T24" s="445"/>
      <c r="U24" s="445"/>
      <c r="V24" s="446"/>
      <c r="W24" s="510"/>
      <c r="X24" s="501"/>
      <c r="Y24" s="502"/>
      <c r="Z24" s="441" t="s">
        <v>173</v>
      </c>
      <c r="AA24" s="442"/>
      <c r="AB24" s="442"/>
      <c r="AC24" s="442"/>
      <c r="AD24" s="442"/>
      <c r="AE24" s="442"/>
      <c r="AF24" s="442"/>
      <c r="AG24" s="443"/>
      <c r="AH24" s="444">
        <v>209</v>
      </c>
      <c r="AI24" s="445"/>
      <c r="AJ24" s="445"/>
      <c r="AK24" s="445"/>
      <c r="AL24" s="446"/>
      <c r="AM24" s="444">
        <v>619267</v>
      </c>
      <c r="AN24" s="445"/>
      <c r="AO24" s="445"/>
      <c r="AP24" s="445"/>
      <c r="AQ24" s="445"/>
      <c r="AR24" s="446"/>
      <c r="AS24" s="444">
        <v>2963</v>
      </c>
      <c r="AT24" s="445"/>
      <c r="AU24" s="445"/>
      <c r="AV24" s="445"/>
      <c r="AW24" s="445"/>
      <c r="AX24" s="447"/>
      <c r="AY24" s="435" t="s">
        <v>174</v>
      </c>
      <c r="AZ24" s="436"/>
      <c r="BA24" s="436"/>
      <c r="BB24" s="436"/>
      <c r="BC24" s="436"/>
      <c r="BD24" s="436"/>
      <c r="BE24" s="436"/>
      <c r="BF24" s="436"/>
      <c r="BG24" s="436"/>
      <c r="BH24" s="436"/>
      <c r="BI24" s="436"/>
      <c r="BJ24" s="436"/>
      <c r="BK24" s="436"/>
      <c r="BL24" s="436"/>
      <c r="BM24" s="437"/>
      <c r="BN24" s="468">
        <v>9338067</v>
      </c>
      <c r="BO24" s="469"/>
      <c r="BP24" s="469"/>
      <c r="BQ24" s="469"/>
      <c r="BR24" s="469"/>
      <c r="BS24" s="469"/>
      <c r="BT24" s="469"/>
      <c r="BU24" s="470"/>
      <c r="BV24" s="468">
        <v>8470386</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175</v>
      </c>
      <c r="F25" s="442"/>
      <c r="G25" s="442"/>
      <c r="H25" s="442"/>
      <c r="I25" s="442"/>
      <c r="J25" s="442"/>
      <c r="K25" s="443"/>
      <c r="L25" s="444">
        <v>1</v>
      </c>
      <c r="M25" s="445"/>
      <c r="N25" s="445"/>
      <c r="O25" s="445"/>
      <c r="P25" s="446"/>
      <c r="Q25" s="444">
        <v>5960</v>
      </c>
      <c r="R25" s="445"/>
      <c r="S25" s="445"/>
      <c r="T25" s="445"/>
      <c r="U25" s="445"/>
      <c r="V25" s="446"/>
      <c r="W25" s="510"/>
      <c r="X25" s="501"/>
      <c r="Y25" s="502"/>
      <c r="Z25" s="441" t="s">
        <v>176</v>
      </c>
      <c r="AA25" s="442"/>
      <c r="AB25" s="442"/>
      <c r="AC25" s="442"/>
      <c r="AD25" s="442"/>
      <c r="AE25" s="442"/>
      <c r="AF25" s="442"/>
      <c r="AG25" s="443"/>
      <c r="AH25" s="444" t="s">
        <v>130</v>
      </c>
      <c r="AI25" s="445"/>
      <c r="AJ25" s="445"/>
      <c r="AK25" s="445"/>
      <c r="AL25" s="446"/>
      <c r="AM25" s="444" t="s">
        <v>139</v>
      </c>
      <c r="AN25" s="445"/>
      <c r="AO25" s="445"/>
      <c r="AP25" s="445"/>
      <c r="AQ25" s="445"/>
      <c r="AR25" s="446"/>
      <c r="AS25" s="444" t="s">
        <v>139</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v>1969134</v>
      </c>
      <c r="BO25" s="464"/>
      <c r="BP25" s="464"/>
      <c r="BQ25" s="464"/>
      <c r="BR25" s="464"/>
      <c r="BS25" s="464"/>
      <c r="BT25" s="464"/>
      <c r="BU25" s="465"/>
      <c r="BV25" s="463">
        <v>1493489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178</v>
      </c>
      <c r="F26" s="442"/>
      <c r="G26" s="442"/>
      <c r="H26" s="442"/>
      <c r="I26" s="442"/>
      <c r="J26" s="442"/>
      <c r="K26" s="443"/>
      <c r="L26" s="444">
        <v>1</v>
      </c>
      <c r="M26" s="445"/>
      <c r="N26" s="445"/>
      <c r="O26" s="445"/>
      <c r="P26" s="446"/>
      <c r="Q26" s="444">
        <v>5450</v>
      </c>
      <c r="R26" s="445"/>
      <c r="S26" s="445"/>
      <c r="T26" s="445"/>
      <c r="U26" s="445"/>
      <c r="V26" s="446"/>
      <c r="W26" s="510"/>
      <c r="X26" s="501"/>
      <c r="Y26" s="502"/>
      <c r="Z26" s="441" t="s">
        <v>179</v>
      </c>
      <c r="AA26" s="523"/>
      <c r="AB26" s="523"/>
      <c r="AC26" s="523"/>
      <c r="AD26" s="523"/>
      <c r="AE26" s="523"/>
      <c r="AF26" s="523"/>
      <c r="AG26" s="524"/>
      <c r="AH26" s="444">
        <v>13</v>
      </c>
      <c r="AI26" s="445"/>
      <c r="AJ26" s="445"/>
      <c r="AK26" s="445"/>
      <c r="AL26" s="446"/>
      <c r="AM26" s="444">
        <v>44577</v>
      </c>
      <c r="AN26" s="445"/>
      <c r="AO26" s="445"/>
      <c r="AP26" s="445"/>
      <c r="AQ26" s="445"/>
      <c r="AR26" s="446"/>
      <c r="AS26" s="444">
        <v>3429</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139</v>
      </c>
      <c r="BO26" s="469"/>
      <c r="BP26" s="469"/>
      <c r="BQ26" s="469"/>
      <c r="BR26" s="469"/>
      <c r="BS26" s="469"/>
      <c r="BT26" s="469"/>
      <c r="BU26" s="470"/>
      <c r="BV26" s="468" t="s">
        <v>139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181</v>
      </c>
      <c r="F27" s="442"/>
      <c r="G27" s="442"/>
      <c r="H27" s="442"/>
      <c r="I27" s="442"/>
      <c r="J27" s="442"/>
      <c r="K27" s="443"/>
      <c r="L27" s="444">
        <v>1</v>
      </c>
      <c r="M27" s="445"/>
      <c r="N27" s="445"/>
      <c r="O27" s="445"/>
      <c r="P27" s="446"/>
      <c r="Q27" s="444">
        <v>3500</v>
      </c>
      <c r="R27" s="445"/>
      <c r="S27" s="445"/>
      <c r="T27" s="445"/>
      <c r="U27" s="445"/>
      <c r="V27" s="446"/>
      <c r="W27" s="510"/>
      <c r="X27" s="501"/>
      <c r="Y27" s="502"/>
      <c r="Z27" s="441" t="s">
        <v>182</v>
      </c>
      <c r="AA27" s="442"/>
      <c r="AB27" s="442"/>
      <c r="AC27" s="442"/>
      <c r="AD27" s="442"/>
      <c r="AE27" s="442"/>
      <c r="AF27" s="442"/>
      <c r="AG27" s="443"/>
      <c r="AH27" s="444">
        <v>5</v>
      </c>
      <c r="AI27" s="445"/>
      <c r="AJ27" s="445"/>
      <c r="AK27" s="445"/>
      <c r="AL27" s="446"/>
      <c r="AM27" s="444">
        <v>16980</v>
      </c>
      <c r="AN27" s="445"/>
      <c r="AO27" s="445"/>
      <c r="AP27" s="445"/>
      <c r="AQ27" s="445"/>
      <c r="AR27" s="446"/>
      <c r="AS27" s="444">
        <v>3396</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v>469983</v>
      </c>
      <c r="BO27" s="472"/>
      <c r="BP27" s="472"/>
      <c r="BQ27" s="472"/>
      <c r="BR27" s="472"/>
      <c r="BS27" s="472"/>
      <c r="BT27" s="472"/>
      <c r="BU27" s="473"/>
      <c r="BV27" s="471">
        <v>466971</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184</v>
      </c>
      <c r="F28" s="442"/>
      <c r="G28" s="442"/>
      <c r="H28" s="442"/>
      <c r="I28" s="442"/>
      <c r="J28" s="442"/>
      <c r="K28" s="443"/>
      <c r="L28" s="444">
        <v>1</v>
      </c>
      <c r="M28" s="445"/>
      <c r="N28" s="445"/>
      <c r="O28" s="445"/>
      <c r="P28" s="446"/>
      <c r="Q28" s="444">
        <v>3150</v>
      </c>
      <c r="R28" s="445"/>
      <c r="S28" s="445"/>
      <c r="T28" s="445"/>
      <c r="U28" s="445"/>
      <c r="V28" s="446"/>
      <c r="W28" s="510"/>
      <c r="X28" s="501"/>
      <c r="Y28" s="502"/>
      <c r="Z28" s="441" t="s">
        <v>185</v>
      </c>
      <c r="AA28" s="442"/>
      <c r="AB28" s="442"/>
      <c r="AC28" s="442"/>
      <c r="AD28" s="442"/>
      <c r="AE28" s="442"/>
      <c r="AF28" s="442"/>
      <c r="AG28" s="443"/>
      <c r="AH28" s="444" t="s">
        <v>139</v>
      </c>
      <c r="AI28" s="445"/>
      <c r="AJ28" s="445"/>
      <c r="AK28" s="445"/>
      <c r="AL28" s="446"/>
      <c r="AM28" s="444" t="s">
        <v>139</v>
      </c>
      <c r="AN28" s="445"/>
      <c r="AO28" s="445"/>
      <c r="AP28" s="445"/>
      <c r="AQ28" s="445"/>
      <c r="AR28" s="446"/>
      <c r="AS28" s="444" t="s">
        <v>139</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754014</v>
      </c>
      <c r="BO28" s="464"/>
      <c r="BP28" s="464"/>
      <c r="BQ28" s="464"/>
      <c r="BR28" s="464"/>
      <c r="BS28" s="464"/>
      <c r="BT28" s="464"/>
      <c r="BU28" s="465"/>
      <c r="BV28" s="463">
        <v>749007</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187</v>
      </c>
      <c r="F29" s="442"/>
      <c r="G29" s="442"/>
      <c r="H29" s="442"/>
      <c r="I29" s="442"/>
      <c r="J29" s="442"/>
      <c r="K29" s="443"/>
      <c r="L29" s="444">
        <v>11</v>
      </c>
      <c r="M29" s="445"/>
      <c r="N29" s="445"/>
      <c r="O29" s="445"/>
      <c r="P29" s="446"/>
      <c r="Q29" s="444">
        <v>2900</v>
      </c>
      <c r="R29" s="445"/>
      <c r="S29" s="445"/>
      <c r="T29" s="445"/>
      <c r="U29" s="445"/>
      <c r="V29" s="446"/>
      <c r="W29" s="511"/>
      <c r="X29" s="512"/>
      <c r="Y29" s="513"/>
      <c r="Z29" s="441" t="s">
        <v>188</v>
      </c>
      <c r="AA29" s="442"/>
      <c r="AB29" s="442"/>
      <c r="AC29" s="442"/>
      <c r="AD29" s="442"/>
      <c r="AE29" s="442"/>
      <c r="AF29" s="442"/>
      <c r="AG29" s="443"/>
      <c r="AH29" s="444">
        <v>214</v>
      </c>
      <c r="AI29" s="445"/>
      <c r="AJ29" s="445"/>
      <c r="AK29" s="445"/>
      <c r="AL29" s="446"/>
      <c r="AM29" s="444">
        <v>636247</v>
      </c>
      <c r="AN29" s="445"/>
      <c r="AO29" s="445"/>
      <c r="AP29" s="445"/>
      <c r="AQ29" s="445"/>
      <c r="AR29" s="446"/>
      <c r="AS29" s="444">
        <v>2973</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379828</v>
      </c>
      <c r="BO29" s="469"/>
      <c r="BP29" s="469"/>
      <c r="BQ29" s="469"/>
      <c r="BR29" s="469"/>
      <c r="BS29" s="469"/>
      <c r="BT29" s="469"/>
      <c r="BU29" s="470"/>
      <c r="BV29" s="468">
        <v>324462</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98.9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1303790</v>
      </c>
      <c r="BO30" s="472"/>
      <c r="BP30" s="472"/>
      <c r="BQ30" s="472"/>
      <c r="BR30" s="472"/>
      <c r="BS30" s="472"/>
      <c r="BT30" s="472"/>
      <c r="BU30" s="473"/>
      <c r="BV30" s="471">
        <v>1258619</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199</v>
      </c>
      <c r="V33" s="431"/>
      <c r="W33" s="430" t="s">
        <v>198</v>
      </c>
      <c r="X33" s="430"/>
      <c r="Y33" s="430"/>
      <c r="Z33" s="430"/>
      <c r="AA33" s="430"/>
      <c r="AB33" s="430"/>
      <c r="AC33" s="430"/>
      <c r="AD33" s="430"/>
      <c r="AE33" s="430"/>
      <c r="AF33" s="430"/>
      <c r="AG33" s="430"/>
      <c r="AH33" s="430"/>
      <c r="AI33" s="430"/>
      <c r="AJ33" s="430"/>
      <c r="AK33" s="430"/>
      <c r="AL33" s="216"/>
      <c r="AM33" s="431" t="s">
        <v>197</v>
      </c>
      <c r="AN33" s="431"/>
      <c r="AO33" s="430" t="s">
        <v>198</v>
      </c>
      <c r="AP33" s="430"/>
      <c r="AQ33" s="430"/>
      <c r="AR33" s="430"/>
      <c r="AS33" s="430"/>
      <c r="AT33" s="430"/>
      <c r="AU33" s="430"/>
      <c r="AV33" s="430"/>
      <c r="AW33" s="430"/>
      <c r="AX33" s="430"/>
      <c r="AY33" s="430"/>
      <c r="AZ33" s="430"/>
      <c r="BA33" s="430"/>
      <c r="BB33" s="430"/>
      <c r="BC33" s="430"/>
      <c r="BD33" s="217"/>
      <c r="BE33" s="430" t="s">
        <v>200</v>
      </c>
      <c r="BF33" s="430"/>
      <c r="BG33" s="430" t="s">
        <v>201</v>
      </c>
      <c r="BH33" s="430"/>
      <c r="BI33" s="430"/>
      <c r="BJ33" s="430"/>
      <c r="BK33" s="430"/>
      <c r="BL33" s="430"/>
      <c r="BM33" s="430"/>
      <c r="BN33" s="430"/>
      <c r="BO33" s="430"/>
      <c r="BP33" s="430"/>
      <c r="BQ33" s="430"/>
      <c r="BR33" s="430"/>
      <c r="BS33" s="430"/>
      <c r="BT33" s="430"/>
      <c r="BU33" s="430"/>
      <c r="BV33" s="217"/>
      <c r="BW33" s="431" t="s">
        <v>200</v>
      </c>
      <c r="BX33" s="431"/>
      <c r="BY33" s="430" t="s">
        <v>202</v>
      </c>
      <c r="BZ33" s="430"/>
      <c r="CA33" s="430"/>
      <c r="CB33" s="430"/>
      <c r="CC33" s="430"/>
      <c r="CD33" s="430"/>
      <c r="CE33" s="430"/>
      <c r="CF33" s="430"/>
      <c r="CG33" s="430"/>
      <c r="CH33" s="430"/>
      <c r="CI33" s="430"/>
      <c r="CJ33" s="430"/>
      <c r="CK33" s="430"/>
      <c r="CL33" s="430"/>
      <c r="CM33" s="430"/>
      <c r="CN33" s="216"/>
      <c r="CO33" s="431" t="s">
        <v>197</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9</v>
      </c>
      <c r="BF34" s="427"/>
      <c r="BG34" s="426" t="str">
        <f>IF('各会計、関係団体の財政状況及び健全化判断比率'!B33="","",'各会計、関係団体の財政状況及び健全化判断比率'!B33)</f>
        <v>集落排水事業特別会計</v>
      </c>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下田メディカルセンター（普通会計分）</v>
      </c>
      <c r="BZ34" s="426"/>
      <c r="CA34" s="426"/>
      <c r="CB34" s="426"/>
      <c r="CC34" s="426"/>
      <c r="CD34" s="426"/>
      <c r="CE34" s="426"/>
      <c r="CF34" s="426"/>
      <c r="CG34" s="426"/>
      <c r="CH34" s="426"/>
      <c r="CI34" s="426"/>
      <c r="CJ34" s="426"/>
      <c r="CK34" s="426"/>
      <c r="CL34" s="426"/>
      <c r="CM34" s="426"/>
      <c r="CN34" s="214"/>
      <c r="CO34" s="427">
        <f>IF(CQ34="","",MAX(C34:D43,U34:V43,AM34:AN43,BE34:BF43,BW34:BX43)+1)</f>
        <v>19</v>
      </c>
      <c r="CP34" s="427"/>
      <c r="CQ34" s="426" t="str">
        <f>IF('各会計、関係団体の財政状況及び健全化判断比率'!BS7="","",'各会計、関係団体の財政状況及び健全化判断比率'!BS7)</f>
        <v>公益財団法人　下田市振興公社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下田駅前広場整備事業特別会計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下田メディカルセンター（事業会計分）</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公共用地取得特別会計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下田地区消防組合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南豆衛生プラント組合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14</v>
      </c>
      <c r="BX38" s="427"/>
      <c r="BY38" s="426" t="str">
        <f>IF('各会計、関係団体の財政状況及び健全化判断比率'!B72="","",'各会計、関係団体の財政状況及び健全化判断比率'!B72)</f>
        <v>伊豆斎場組合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15</v>
      </c>
      <c r="BX39" s="427"/>
      <c r="BY39" s="426" t="str">
        <f>IF('各会計、関係団体の財政状況及び健全化判断比率'!B73="","",'各会計、関係団体の財政状況及び健全化判断比率'!B73)</f>
        <v>静岡地方税滞納整理機構</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16</v>
      </c>
      <c r="BX40" s="427"/>
      <c r="BY40" s="426" t="str">
        <f>IF('各会計、関係団体の財政状況及び健全化判断比率'!B74="","",'各会計、関係団体の財政状況及び健全化判断比率'!B74)</f>
        <v>静岡県市町総合事務組合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17</v>
      </c>
      <c r="BX41" s="427"/>
      <c r="BY41" s="426" t="str">
        <f>IF('各会計、関係団体の財政状況及び健全化判断比率'!B75="","",'各会計、関係団体の財政状況及び健全化判断比率'!B75)</f>
        <v>静岡県後期高齢者医療広域連合（普通会計分）</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18</v>
      </c>
      <c r="BX42" s="427"/>
      <c r="BY42" s="426" t="str">
        <f>IF('各会計、関係団体の財政状況及び健全化判断比率'!B76="","",'各会計、関係団体の財政状況及び健全化判断比率'!B76)</f>
        <v>静岡県後期高齢者医療広域連合（事業会計分）</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BqnWV7hlkHqBSYyS5aAHW9kKamc1V8BhTXF+ut8OV31nlNT7K4m2NfD7Iqpda/4Atitou3z81fqF9pCs9EKAmA==" saltValue="iVoQdcGWSpXurZLyaVkSa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50" t="s">
        <v>568</v>
      </c>
      <c r="D34" s="1250"/>
      <c r="E34" s="1251"/>
      <c r="F34" s="32">
        <v>11.13</v>
      </c>
      <c r="G34" s="33">
        <v>11.09</v>
      </c>
      <c r="H34" s="33">
        <v>11.16</v>
      </c>
      <c r="I34" s="33">
        <v>9.9600000000000009</v>
      </c>
      <c r="J34" s="34">
        <v>12.69</v>
      </c>
      <c r="K34" s="22"/>
      <c r="L34" s="22"/>
      <c r="M34" s="22"/>
      <c r="N34" s="22"/>
      <c r="O34" s="22"/>
      <c r="P34" s="22"/>
    </row>
    <row r="35" spans="1:16" ht="39" customHeight="1" x14ac:dyDescent="0.15">
      <c r="A35" s="22"/>
      <c r="B35" s="35"/>
      <c r="C35" s="1244" t="s">
        <v>569</v>
      </c>
      <c r="D35" s="1245"/>
      <c r="E35" s="1246"/>
      <c r="F35" s="36">
        <v>5.62</v>
      </c>
      <c r="G35" s="37">
        <v>5.77</v>
      </c>
      <c r="H35" s="37">
        <v>6.05</v>
      </c>
      <c r="I35" s="37">
        <v>6.28</v>
      </c>
      <c r="J35" s="38">
        <v>6.51</v>
      </c>
      <c r="K35" s="22"/>
      <c r="L35" s="22"/>
      <c r="M35" s="22"/>
      <c r="N35" s="22"/>
      <c r="O35" s="22"/>
      <c r="P35" s="22"/>
    </row>
    <row r="36" spans="1:16" ht="39" customHeight="1" x14ac:dyDescent="0.15">
      <c r="A36" s="22"/>
      <c r="B36" s="35"/>
      <c r="C36" s="1244" t="s">
        <v>570</v>
      </c>
      <c r="D36" s="1245"/>
      <c r="E36" s="1246"/>
      <c r="F36" s="36" t="s">
        <v>518</v>
      </c>
      <c r="G36" s="37" t="s">
        <v>518</v>
      </c>
      <c r="H36" s="37" t="s">
        <v>518</v>
      </c>
      <c r="I36" s="37">
        <v>1.56</v>
      </c>
      <c r="J36" s="38">
        <v>2.83</v>
      </c>
      <c r="K36" s="22"/>
      <c r="L36" s="22"/>
      <c r="M36" s="22"/>
      <c r="N36" s="22"/>
      <c r="O36" s="22"/>
      <c r="P36" s="22"/>
    </row>
    <row r="37" spans="1:16" ht="39" customHeight="1" x14ac:dyDescent="0.15">
      <c r="A37" s="22"/>
      <c r="B37" s="35"/>
      <c r="C37" s="1244" t="s">
        <v>571</v>
      </c>
      <c r="D37" s="1245"/>
      <c r="E37" s="1246"/>
      <c r="F37" s="36">
        <v>2.09</v>
      </c>
      <c r="G37" s="37">
        <v>1.71</v>
      </c>
      <c r="H37" s="37">
        <v>1.26</v>
      </c>
      <c r="I37" s="37">
        <v>1.0900000000000001</v>
      </c>
      <c r="J37" s="38">
        <v>1.84</v>
      </c>
      <c r="K37" s="22"/>
      <c r="L37" s="22"/>
      <c r="M37" s="22"/>
      <c r="N37" s="22"/>
      <c r="O37" s="22"/>
      <c r="P37" s="22"/>
    </row>
    <row r="38" spans="1:16" ht="39" customHeight="1" x14ac:dyDescent="0.15">
      <c r="A38" s="22"/>
      <c r="B38" s="35"/>
      <c r="C38" s="1244" t="s">
        <v>572</v>
      </c>
      <c r="D38" s="1245"/>
      <c r="E38" s="1246"/>
      <c r="F38" s="36">
        <v>6.24</v>
      </c>
      <c r="G38" s="37">
        <v>3.88</v>
      </c>
      <c r="H38" s="37">
        <v>1.46</v>
      </c>
      <c r="I38" s="37">
        <v>1.32</v>
      </c>
      <c r="J38" s="38">
        <v>1.29</v>
      </c>
      <c r="K38" s="22"/>
      <c r="L38" s="22"/>
      <c r="M38" s="22"/>
      <c r="N38" s="22"/>
      <c r="O38" s="22"/>
      <c r="P38" s="22"/>
    </row>
    <row r="39" spans="1:16" ht="39" customHeight="1" x14ac:dyDescent="0.15">
      <c r="A39" s="22"/>
      <c r="B39" s="35"/>
      <c r="C39" s="1244" t="s">
        <v>573</v>
      </c>
      <c r="D39" s="1245"/>
      <c r="E39" s="1246"/>
      <c r="F39" s="36">
        <v>0.05</v>
      </c>
      <c r="G39" s="37">
        <v>0.04</v>
      </c>
      <c r="H39" s="37">
        <v>7.0000000000000007E-2</v>
      </c>
      <c r="I39" s="37">
        <v>0.01</v>
      </c>
      <c r="J39" s="38">
        <v>0.08</v>
      </c>
      <c r="K39" s="22"/>
      <c r="L39" s="22"/>
      <c r="M39" s="22"/>
      <c r="N39" s="22"/>
      <c r="O39" s="22"/>
      <c r="P39" s="22"/>
    </row>
    <row r="40" spans="1:16" ht="39" customHeight="1" x14ac:dyDescent="0.15">
      <c r="A40" s="22"/>
      <c r="B40" s="35"/>
      <c r="C40" s="1244" t="s">
        <v>574</v>
      </c>
      <c r="D40" s="1245"/>
      <c r="E40" s="1246"/>
      <c r="F40" s="36">
        <v>0.06</v>
      </c>
      <c r="G40" s="37">
        <v>0.06</v>
      </c>
      <c r="H40" s="37">
        <v>0.08</v>
      </c>
      <c r="I40" s="37">
        <v>0.05</v>
      </c>
      <c r="J40" s="38">
        <v>0.06</v>
      </c>
      <c r="K40" s="22"/>
      <c r="L40" s="22"/>
      <c r="M40" s="22"/>
      <c r="N40" s="22"/>
      <c r="O40" s="22"/>
      <c r="P40" s="22"/>
    </row>
    <row r="41" spans="1:16" ht="39" customHeight="1" x14ac:dyDescent="0.15">
      <c r="A41" s="22"/>
      <c r="B41" s="35"/>
      <c r="C41" s="1244" t="s">
        <v>575</v>
      </c>
      <c r="D41" s="1245"/>
      <c r="E41" s="1246"/>
      <c r="F41" s="36">
        <v>0.03</v>
      </c>
      <c r="G41" s="37">
        <v>0.03</v>
      </c>
      <c r="H41" s="37">
        <v>0.04</v>
      </c>
      <c r="I41" s="37">
        <v>0.04</v>
      </c>
      <c r="J41" s="38">
        <v>0.03</v>
      </c>
      <c r="K41" s="22"/>
      <c r="L41" s="22"/>
      <c r="M41" s="22"/>
      <c r="N41" s="22"/>
      <c r="O41" s="22"/>
      <c r="P41" s="22"/>
    </row>
    <row r="42" spans="1:16" ht="39" customHeight="1" x14ac:dyDescent="0.15">
      <c r="A42" s="22"/>
      <c r="B42" s="39"/>
      <c r="C42" s="1244" t="s">
        <v>576</v>
      </c>
      <c r="D42" s="1245"/>
      <c r="E42" s="1246"/>
      <c r="F42" s="36" t="s">
        <v>518</v>
      </c>
      <c r="G42" s="37" t="s">
        <v>518</v>
      </c>
      <c r="H42" s="37" t="s">
        <v>518</v>
      </c>
      <c r="I42" s="37" t="s">
        <v>518</v>
      </c>
      <c r="J42" s="38" t="s">
        <v>518</v>
      </c>
      <c r="K42" s="22"/>
      <c r="L42" s="22"/>
      <c r="M42" s="22"/>
      <c r="N42" s="22"/>
      <c r="O42" s="22"/>
      <c r="P42" s="22"/>
    </row>
    <row r="43" spans="1:16" ht="39" customHeight="1" thickBot="1" x14ac:dyDescent="0.2">
      <c r="A43" s="22"/>
      <c r="B43" s="40"/>
      <c r="C43" s="1247" t="s">
        <v>577</v>
      </c>
      <c r="D43" s="1248"/>
      <c r="E43" s="1249"/>
      <c r="F43" s="41">
        <v>0.77</v>
      </c>
      <c r="G43" s="42">
        <v>0.63</v>
      </c>
      <c r="H43" s="42">
        <v>0.78</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xo/djYnkPvf2MnTA/aH6qvWxCXnHyYCc/iQDUoy8Pn08tUlW55/2h96DYQDlJFe+BO3OA274SpnJTct5c7UpQ==" saltValue="4yQrRGNQmo7OmFWffpgM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723</v>
      </c>
      <c r="L45" s="60">
        <v>772</v>
      </c>
      <c r="M45" s="60">
        <v>720</v>
      </c>
      <c r="N45" s="60">
        <v>732</v>
      </c>
      <c r="O45" s="61">
        <v>739</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518</v>
      </c>
      <c r="L46" s="64" t="s">
        <v>518</v>
      </c>
      <c r="M46" s="64" t="s">
        <v>518</v>
      </c>
      <c r="N46" s="64" t="s">
        <v>518</v>
      </c>
      <c r="O46" s="65" t="s">
        <v>518</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518</v>
      </c>
      <c r="L47" s="64" t="s">
        <v>518</v>
      </c>
      <c r="M47" s="64" t="s">
        <v>518</v>
      </c>
      <c r="N47" s="64" t="s">
        <v>518</v>
      </c>
      <c r="O47" s="65" t="s">
        <v>518</v>
      </c>
      <c r="P47" s="48"/>
      <c r="Q47" s="48"/>
      <c r="R47" s="48"/>
      <c r="S47" s="48"/>
      <c r="T47" s="48"/>
      <c r="U47" s="48"/>
    </row>
    <row r="48" spans="1:21" ht="30.75" customHeight="1" x14ac:dyDescent="0.15">
      <c r="A48" s="48"/>
      <c r="B48" s="1272"/>
      <c r="C48" s="1273"/>
      <c r="D48" s="62"/>
      <c r="E48" s="1254" t="s">
        <v>15</v>
      </c>
      <c r="F48" s="1254"/>
      <c r="G48" s="1254"/>
      <c r="H48" s="1254"/>
      <c r="I48" s="1254"/>
      <c r="J48" s="1255"/>
      <c r="K48" s="63">
        <v>371</v>
      </c>
      <c r="L48" s="64">
        <v>353</v>
      </c>
      <c r="M48" s="64">
        <v>443</v>
      </c>
      <c r="N48" s="64">
        <v>442</v>
      </c>
      <c r="O48" s="65">
        <v>452</v>
      </c>
      <c r="P48" s="48"/>
      <c r="Q48" s="48"/>
      <c r="R48" s="48"/>
      <c r="S48" s="48"/>
      <c r="T48" s="48"/>
      <c r="U48" s="48"/>
    </row>
    <row r="49" spans="1:21" ht="30.75" customHeight="1" x14ac:dyDescent="0.15">
      <c r="A49" s="48"/>
      <c r="B49" s="1272"/>
      <c r="C49" s="1273"/>
      <c r="D49" s="62"/>
      <c r="E49" s="1254" t="s">
        <v>16</v>
      </c>
      <c r="F49" s="1254"/>
      <c r="G49" s="1254"/>
      <c r="H49" s="1254"/>
      <c r="I49" s="1254"/>
      <c r="J49" s="1255"/>
      <c r="K49" s="63">
        <v>162</v>
      </c>
      <c r="L49" s="64">
        <v>145</v>
      </c>
      <c r="M49" s="64">
        <v>165</v>
      </c>
      <c r="N49" s="64">
        <v>152</v>
      </c>
      <c r="O49" s="65">
        <v>136</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518</v>
      </c>
      <c r="L50" s="64" t="s">
        <v>518</v>
      </c>
      <c r="M50" s="64" t="s">
        <v>518</v>
      </c>
      <c r="N50" s="64" t="s">
        <v>518</v>
      </c>
      <c r="O50" s="65" t="s">
        <v>518</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518</v>
      </c>
      <c r="L51" s="64" t="s">
        <v>518</v>
      </c>
      <c r="M51" s="64" t="s">
        <v>518</v>
      </c>
      <c r="N51" s="64" t="s">
        <v>518</v>
      </c>
      <c r="O51" s="65" t="s">
        <v>518</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882</v>
      </c>
      <c r="L52" s="64">
        <v>886</v>
      </c>
      <c r="M52" s="64">
        <v>922</v>
      </c>
      <c r="N52" s="64">
        <v>1008</v>
      </c>
      <c r="O52" s="65">
        <v>1021</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374</v>
      </c>
      <c r="L53" s="69">
        <v>384</v>
      </c>
      <c r="M53" s="69">
        <v>406</v>
      </c>
      <c r="N53" s="69">
        <v>318</v>
      </c>
      <c r="O53" s="70">
        <v>306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589</v>
      </c>
      <c r="L57" s="84" t="s">
        <v>589</v>
      </c>
      <c r="M57" s="84" t="s">
        <v>589</v>
      </c>
      <c r="N57" s="84" t="s">
        <v>589</v>
      </c>
      <c r="O57" s="85" t="s">
        <v>589</v>
      </c>
    </row>
    <row r="58" spans="1:21" ht="31.5" customHeight="1" thickBot="1" x14ac:dyDescent="0.2">
      <c r="B58" s="1262"/>
      <c r="C58" s="1263"/>
      <c r="D58" s="1267" t="s">
        <v>27</v>
      </c>
      <c r="E58" s="1268"/>
      <c r="F58" s="1268"/>
      <c r="G58" s="1268"/>
      <c r="H58" s="1268"/>
      <c r="I58" s="1268"/>
      <c r="J58" s="1269"/>
      <c r="K58" s="86" t="s">
        <v>589</v>
      </c>
      <c r="L58" s="87" t="s">
        <v>589</v>
      </c>
      <c r="M58" s="87" t="s">
        <v>589</v>
      </c>
      <c r="N58" s="87" t="s">
        <v>589</v>
      </c>
      <c r="O58" s="88" t="s">
        <v>589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dH60KTKhmwLOOSK7BClTsIQaLYXLzhUnF9rnHk7BW92j0jYf9OSle9LPZ8H7j26CnEJz2h/ltuivSmAThsVLg==" saltValue="FJoDf0V11wJF6wBL7l7Kk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90" t="s">
        <v>30</v>
      </c>
      <c r="C41" s="1291"/>
      <c r="D41" s="102"/>
      <c r="E41" s="1292" t="s">
        <v>31</v>
      </c>
      <c r="F41" s="1292"/>
      <c r="G41" s="1292"/>
      <c r="H41" s="1293"/>
      <c r="I41" s="103">
        <v>8445</v>
      </c>
      <c r="J41" s="104">
        <v>8406</v>
      </c>
      <c r="K41" s="104">
        <v>8583</v>
      </c>
      <c r="L41" s="104">
        <v>9223</v>
      </c>
      <c r="M41" s="105">
        <v>10307</v>
      </c>
    </row>
    <row r="42" spans="2:13" ht="27.75" customHeight="1" x14ac:dyDescent="0.15">
      <c r="B42" s="1280"/>
      <c r="C42" s="1281"/>
      <c r="D42" s="106"/>
      <c r="E42" s="1284" t="s">
        <v>32</v>
      </c>
      <c r="F42" s="1284"/>
      <c r="G42" s="1284"/>
      <c r="H42" s="1285"/>
      <c r="I42" s="107" t="s">
        <v>518</v>
      </c>
      <c r="J42" s="108" t="s">
        <v>518</v>
      </c>
      <c r="K42" s="108" t="s">
        <v>518</v>
      </c>
      <c r="L42" s="108" t="s">
        <v>518</v>
      </c>
      <c r="M42" s="109" t="s">
        <v>518</v>
      </c>
    </row>
    <row r="43" spans="2:13" ht="27.75" customHeight="1" x14ac:dyDescent="0.15">
      <c r="B43" s="1280"/>
      <c r="C43" s="1281"/>
      <c r="D43" s="106"/>
      <c r="E43" s="1284" t="s">
        <v>33</v>
      </c>
      <c r="F43" s="1284"/>
      <c r="G43" s="1284"/>
      <c r="H43" s="1285"/>
      <c r="I43" s="107">
        <v>4553</v>
      </c>
      <c r="J43" s="108">
        <v>4351</v>
      </c>
      <c r="K43" s="108">
        <v>5642</v>
      </c>
      <c r="L43" s="108">
        <v>5394</v>
      </c>
      <c r="M43" s="109">
        <v>4488</v>
      </c>
    </row>
    <row r="44" spans="2:13" ht="27.75" customHeight="1" x14ac:dyDescent="0.15">
      <c r="B44" s="1280"/>
      <c r="C44" s="1281"/>
      <c r="D44" s="106"/>
      <c r="E44" s="1284" t="s">
        <v>34</v>
      </c>
      <c r="F44" s="1284"/>
      <c r="G44" s="1284"/>
      <c r="H44" s="1285"/>
      <c r="I44" s="107">
        <v>875</v>
      </c>
      <c r="J44" s="108">
        <v>895</v>
      </c>
      <c r="K44" s="108">
        <v>912</v>
      </c>
      <c r="L44" s="108">
        <v>873</v>
      </c>
      <c r="M44" s="109">
        <v>851</v>
      </c>
    </row>
    <row r="45" spans="2:13" ht="27.75" customHeight="1" x14ac:dyDescent="0.15">
      <c r="B45" s="1280"/>
      <c r="C45" s="1281"/>
      <c r="D45" s="106"/>
      <c r="E45" s="1284" t="s">
        <v>35</v>
      </c>
      <c r="F45" s="1284"/>
      <c r="G45" s="1284"/>
      <c r="H45" s="1285"/>
      <c r="I45" s="107">
        <v>2846</v>
      </c>
      <c r="J45" s="108">
        <v>2884</v>
      </c>
      <c r="K45" s="108">
        <v>2818</v>
      </c>
      <c r="L45" s="108">
        <v>2859</v>
      </c>
      <c r="M45" s="109">
        <v>2774</v>
      </c>
    </row>
    <row r="46" spans="2:13" ht="27.75" customHeight="1" x14ac:dyDescent="0.15">
      <c r="B46" s="1280"/>
      <c r="C46" s="1281"/>
      <c r="D46" s="110"/>
      <c r="E46" s="1284" t="s">
        <v>36</v>
      </c>
      <c r="F46" s="1284"/>
      <c r="G46" s="1284"/>
      <c r="H46" s="1285"/>
      <c r="I46" s="107" t="s">
        <v>518</v>
      </c>
      <c r="J46" s="108" t="s">
        <v>518</v>
      </c>
      <c r="K46" s="108" t="s">
        <v>518</v>
      </c>
      <c r="L46" s="108" t="s">
        <v>518</v>
      </c>
      <c r="M46" s="109" t="s">
        <v>518</v>
      </c>
    </row>
    <row r="47" spans="2:13" ht="27.75" customHeight="1" x14ac:dyDescent="0.15">
      <c r="B47" s="1280"/>
      <c r="C47" s="1281"/>
      <c r="D47" s="111"/>
      <c r="E47" s="1294" t="s">
        <v>37</v>
      </c>
      <c r="F47" s="1295"/>
      <c r="G47" s="1295"/>
      <c r="H47" s="1296"/>
      <c r="I47" s="107" t="s">
        <v>518</v>
      </c>
      <c r="J47" s="108" t="s">
        <v>518</v>
      </c>
      <c r="K47" s="108" t="s">
        <v>518</v>
      </c>
      <c r="L47" s="108" t="s">
        <v>518</v>
      </c>
      <c r="M47" s="109" t="s">
        <v>518</v>
      </c>
    </row>
    <row r="48" spans="2:13" ht="27.75" customHeight="1" x14ac:dyDescent="0.15">
      <c r="B48" s="1280"/>
      <c r="C48" s="1281"/>
      <c r="D48" s="106"/>
      <c r="E48" s="1284" t="s">
        <v>38</v>
      </c>
      <c r="F48" s="1284"/>
      <c r="G48" s="1284"/>
      <c r="H48" s="1285"/>
      <c r="I48" s="107" t="s">
        <v>518</v>
      </c>
      <c r="J48" s="108" t="s">
        <v>518</v>
      </c>
      <c r="K48" s="108" t="s">
        <v>518</v>
      </c>
      <c r="L48" s="108" t="s">
        <v>518</v>
      </c>
      <c r="M48" s="109" t="s">
        <v>518</v>
      </c>
    </row>
    <row r="49" spans="2:13" ht="27.75" customHeight="1" x14ac:dyDescent="0.15">
      <c r="B49" s="1282"/>
      <c r="C49" s="1283"/>
      <c r="D49" s="106"/>
      <c r="E49" s="1284" t="s">
        <v>39</v>
      </c>
      <c r="F49" s="1284"/>
      <c r="G49" s="1284"/>
      <c r="H49" s="1285"/>
      <c r="I49" s="107" t="s">
        <v>518</v>
      </c>
      <c r="J49" s="108" t="s">
        <v>518</v>
      </c>
      <c r="K49" s="108" t="s">
        <v>518</v>
      </c>
      <c r="L49" s="108" t="s">
        <v>518</v>
      </c>
      <c r="M49" s="109" t="s">
        <v>518</v>
      </c>
    </row>
    <row r="50" spans="2:13" ht="27.75" customHeight="1" x14ac:dyDescent="0.15">
      <c r="B50" s="1278" t="s">
        <v>40</v>
      </c>
      <c r="C50" s="1279"/>
      <c r="D50" s="112"/>
      <c r="E50" s="1284" t="s">
        <v>41</v>
      </c>
      <c r="F50" s="1284"/>
      <c r="G50" s="1284"/>
      <c r="H50" s="1285"/>
      <c r="I50" s="107">
        <v>2901</v>
      </c>
      <c r="J50" s="108">
        <v>3278</v>
      </c>
      <c r="K50" s="108">
        <v>3469</v>
      </c>
      <c r="L50" s="108">
        <v>3381</v>
      </c>
      <c r="M50" s="109">
        <v>3407</v>
      </c>
    </row>
    <row r="51" spans="2:13" ht="27.75" customHeight="1" x14ac:dyDescent="0.15">
      <c r="B51" s="1280"/>
      <c r="C51" s="1281"/>
      <c r="D51" s="106"/>
      <c r="E51" s="1284" t="s">
        <v>42</v>
      </c>
      <c r="F51" s="1284"/>
      <c r="G51" s="1284"/>
      <c r="H51" s="1285"/>
      <c r="I51" s="107">
        <v>1445</v>
      </c>
      <c r="J51" s="108">
        <v>1386</v>
      </c>
      <c r="K51" s="108">
        <v>1436</v>
      </c>
      <c r="L51" s="108">
        <v>1354</v>
      </c>
      <c r="M51" s="109">
        <v>1262</v>
      </c>
    </row>
    <row r="52" spans="2:13" ht="27.75" customHeight="1" x14ac:dyDescent="0.15">
      <c r="B52" s="1282"/>
      <c r="C52" s="1283"/>
      <c r="D52" s="106"/>
      <c r="E52" s="1284" t="s">
        <v>43</v>
      </c>
      <c r="F52" s="1284"/>
      <c r="G52" s="1284"/>
      <c r="H52" s="1285"/>
      <c r="I52" s="107">
        <v>9939</v>
      </c>
      <c r="J52" s="108">
        <v>9836</v>
      </c>
      <c r="K52" s="108">
        <v>9883</v>
      </c>
      <c r="L52" s="108">
        <v>10102</v>
      </c>
      <c r="M52" s="109">
        <v>10560</v>
      </c>
    </row>
    <row r="53" spans="2:13" ht="27.75" customHeight="1" thickBot="1" x14ac:dyDescent="0.2">
      <c r="B53" s="1286" t="s">
        <v>44</v>
      </c>
      <c r="C53" s="1287"/>
      <c r="D53" s="113"/>
      <c r="E53" s="1288" t="s">
        <v>45</v>
      </c>
      <c r="F53" s="1288"/>
      <c r="G53" s="1288"/>
      <c r="H53" s="1289"/>
      <c r="I53" s="114">
        <v>2434</v>
      </c>
      <c r="J53" s="115">
        <v>2037</v>
      </c>
      <c r="K53" s="115">
        <v>3167</v>
      </c>
      <c r="L53" s="115">
        <v>3511</v>
      </c>
      <c r="M53" s="116">
        <v>3191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QS17KihPluzljMBI7ONI/Ic4EwDElwHXXfr7hi+ToC4KwtfWjCIp7nxaVN39FeWleYY7BaY3nLkpy+TGORGRA==" saltValue="elF9L23pQqCzRIUdyJCNo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5" t="s">
        <v>48</v>
      </c>
      <c r="D55" s="1305"/>
      <c r="E55" s="1306"/>
      <c r="F55" s="128">
        <v>939</v>
      </c>
      <c r="G55" s="128">
        <v>749</v>
      </c>
      <c r="H55" s="129">
        <v>754</v>
      </c>
    </row>
    <row r="56" spans="2:8" ht="52.5" customHeight="1" x14ac:dyDescent="0.15">
      <c r="B56" s="130"/>
      <c r="C56" s="1307" t="s">
        <v>49</v>
      </c>
      <c r="D56" s="1307"/>
      <c r="E56" s="1308"/>
      <c r="F56" s="131">
        <v>192</v>
      </c>
      <c r="G56" s="131">
        <v>324</v>
      </c>
      <c r="H56" s="132">
        <v>380</v>
      </c>
    </row>
    <row r="57" spans="2:8" ht="53.25" customHeight="1" x14ac:dyDescent="0.15">
      <c r="B57" s="130"/>
      <c r="C57" s="1309" t="s">
        <v>50</v>
      </c>
      <c r="D57" s="1309"/>
      <c r="E57" s="1310"/>
      <c r="F57" s="133">
        <v>1277</v>
      </c>
      <c r="G57" s="133">
        <v>1259</v>
      </c>
      <c r="H57" s="134">
        <v>1304</v>
      </c>
    </row>
    <row r="58" spans="2:8" ht="45.75" customHeight="1" x14ac:dyDescent="0.15">
      <c r="B58" s="135"/>
      <c r="C58" s="1297" t="s">
        <v>584</v>
      </c>
      <c r="D58" s="1298"/>
      <c r="E58" s="1299"/>
      <c r="F58" s="136">
        <v>553</v>
      </c>
      <c r="G58" s="136">
        <v>539</v>
      </c>
      <c r="H58" s="137">
        <v>539</v>
      </c>
    </row>
    <row r="59" spans="2:8" ht="45.75" customHeight="1" x14ac:dyDescent="0.15">
      <c r="B59" s="135"/>
      <c r="C59" s="1297" t="s">
        <v>585</v>
      </c>
      <c r="D59" s="1298"/>
      <c r="E59" s="1299"/>
      <c r="F59" s="136">
        <v>209</v>
      </c>
      <c r="G59" s="136">
        <v>231</v>
      </c>
      <c r="H59" s="137">
        <v>274</v>
      </c>
    </row>
    <row r="60" spans="2:8" ht="45.75" customHeight="1" x14ac:dyDescent="0.15">
      <c r="B60" s="135"/>
      <c r="C60" s="1297" t="s">
        <v>586</v>
      </c>
      <c r="D60" s="1298"/>
      <c r="E60" s="1299"/>
      <c r="F60" s="136">
        <v>77</v>
      </c>
      <c r="G60" s="136">
        <v>79</v>
      </c>
      <c r="H60" s="137">
        <v>84</v>
      </c>
    </row>
    <row r="61" spans="2:8" ht="45.75" customHeight="1" x14ac:dyDescent="0.15">
      <c r="B61" s="135"/>
      <c r="C61" s="1297" t="s">
        <v>587</v>
      </c>
      <c r="D61" s="1298"/>
      <c r="E61" s="1299"/>
      <c r="F61" s="136">
        <v>145</v>
      </c>
      <c r="G61" s="136">
        <v>120</v>
      </c>
      <c r="H61" s="137">
        <v>83</v>
      </c>
    </row>
    <row r="62" spans="2:8" ht="45.75" customHeight="1" thickBot="1" x14ac:dyDescent="0.2">
      <c r="B62" s="138"/>
      <c r="C62" s="1300" t="s">
        <v>588</v>
      </c>
      <c r="D62" s="1301"/>
      <c r="E62" s="1302"/>
      <c r="F62" s="139">
        <v>57</v>
      </c>
      <c r="G62" s="139">
        <v>46</v>
      </c>
      <c r="H62" s="140">
        <v>42</v>
      </c>
    </row>
    <row r="63" spans="2:8" ht="52.5" customHeight="1" thickBot="1" x14ac:dyDescent="0.2">
      <c r="B63" s="141"/>
      <c r="C63" s="1303" t="s">
        <v>51</v>
      </c>
      <c r="D63" s="1303"/>
      <c r="E63" s="1304"/>
      <c r="F63" s="142">
        <v>2408</v>
      </c>
      <c r="G63" s="142">
        <v>2332</v>
      </c>
      <c r="H63" s="143">
        <v>2438</v>
      </c>
    </row>
    <row r="64" spans="2:8" ht="15" customHeight="1" x14ac:dyDescent="0.15"/>
  </sheetData>
  <sheetProtection algorithmName="SHA-512" hashValue="HmpVD46zCXqLuRjnvkvP8zftP9VS9ULq7nVdqTMeSHVxdn+kE1ERYfbsbP9X3FnvwzC/RptiZ2ySybkEc8kEJw==" saltValue="OWucyjKfQUnxfpqLlIdl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617</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607</v>
      </c>
    </row>
    <row r="50" spans="1:109" x14ac:dyDescent="0.15">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560</v>
      </c>
      <c r="BQ50" s="1315"/>
      <c r="BR50" s="1315"/>
      <c r="BS50" s="1315"/>
      <c r="BT50" s="1315"/>
      <c r="BU50" s="1315"/>
      <c r="BV50" s="1315"/>
      <c r="BW50" s="1315"/>
      <c r="BX50" s="1315" t="s">
        <v>561</v>
      </c>
      <c r="BY50" s="1315"/>
      <c r="BZ50" s="1315"/>
      <c r="CA50" s="1315"/>
      <c r="CB50" s="1315"/>
      <c r="CC50" s="1315"/>
      <c r="CD50" s="1315"/>
      <c r="CE50" s="1315"/>
      <c r="CF50" s="1315" t="s">
        <v>562</v>
      </c>
      <c r="CG50" s="1315"/>
      <c r="CH50" s="1315"/>
      <c r="CI50" s="1315"/>
      <c r="CJ50" s="1315"/>
      <c r="CK50" s="1315"/>
      <c r="CL50" s="1315"/>
      <c r="CM50" s="1315"/>
      <c r="CN50" s="1315" t="s">
        <v>563</v>
      </c>
      <c r="CO50" s="1315"/>
      <c r="CP50" s="1315"/>
      <c r="CQ50" s="1315"/>
      <c r="CR50" s="1315"/>
      <c r="CS50" s="1315"/>
      <c r="CT50" s="1315"/>
      <c r="CU50" s="1315"/>
      <c r="CV50" s="1315" t="s">
        <v>564</v>
      </c>
      <c r="CW50" s="1315"/>
      <c r="CX50" s="1315"/>
      <c r="CY50" s="1315"/>
      <c r="CZ50" s="1315"/>
      <c r="DA50" s="1315"/>
      <c r="DB50" s="1315"/>
      <c r="DC50" s="1315"/>
    </row>
    <row r="51" spans="1:109" ht="13.5" customHeight="1" x14ac:dyDescent="0.15">
      <c r="B51" s="397"/>
      <c r="G51" s="1329"/>
      <c r="H51" s="1329"/>
      <c r="I51" s="1330"/>
      <c r="J51" s="1330"/>
      <c r="K51" s="1328"/>
      <c r="L51" s="1328"/>
      <c r="M51" s="1328"/>
      <c r="N51" s="1328"/>
      <c r="AM51" s="406"/>
      <c r="AN51" s="1318" t="s">
        <v>608</v>
      </c>
      <c r="AO51" s="1318"/>
      <c r="AP51" s="1318"/>
      <c r="AQ51" s="1318"/>
      <c r="AR51" s="1318"/>
      <c r="AS51" s="1318"/>
      <c r="AT51" s="1318"/>
      <c r="AU51" s="1318"/>
      <c r="AV51" s="1318"/>
      <c r="AW51" s="1318"/>
      <c r="AX51" s="1318"/>
      <c r="AY51" s="1318"/>
      <c r="AZ51" s="1318"/>
      <c r="BA51" s="1318"/>
      <c r="BB51" s="1318" t="s">
        <v>609</v>
      </c>
      <c r="BC51" s="1318"/>
      <c r="BD51" s="1318"/>
      <c r="BE51" s="1318"/>
      <c r="BF51" s="1318"/>
      <c r="BG51" s="1318"/>
      <c r="BH51" s="1318"/>
      <c r="BI51" s="1318"/>
      <c r="BJ51" s="1318"/>
      <c r="BK51" s="1318"/>
      <c r="BL51" s="1318"/>
      <c r="BM51" s="1318"/>
      <c r="BN51" s="1318"/>
      <c r="BO51" s="1318"/>
      <c r="BP51" s="1316">
        <v>45.7</v>
      </c>
      <c r="BQ51" s="1316"/>
      <c r="BR51" s="1316"/>
      <c r="BS51" s="1316"/>
      <c r="BT51" s="1316"/>
      <c r="BU51" s="1316"/>
      <c r="BV51" s="1316"/>
      <c r="BW51" s="1316"/>
      <c r="BX51" s="1317"/>
      <c r="BY51" s="1316"/>
      <c r="BZ51" s="1316"/>
      <c r="CA51" s="1316"/>
      <c r="CB51" s="1316"/>
      <c r="CC51" s="1316"/>
      <c r="CD51" s="1316"/>
      <c r="CE51" s="1316"/>
      <c r="CF51" s="1316">
        <v>60.1</v>
      </c>
      <c r="CG51" s="1316"/>
      <c r="CH51" s="1316"/>
      <c r="CI51" s="1316"/>
      <c r="CJ51" s="1316"/>
      <c r="CK51" s="1316"/>
      <c r="CL51" s="1316"/>
      <c r="CM51" s="1316"/>
      <c r="CN51" s="1316">
        <v>66.099999999999994</v>
      </c>
      <c r="CO51" s="1316"/>
      <c r="CP51" s="1316"/>
      <c r="CQ51" s="1316"/>
      <c r="CR51" s="1316"/>
      <c r="CS51" s="1316"/>
      <c r="CT51" s="1316"/>
      <c r="CU51" s="1316"/>
      <c r="CV51" s="1316">
        <v>57.5</v>
      </c>
      <c r="CW51" s="1316"/>
      <c r="CX51" s="1316"/>
      <c r="CY51" s="1316"/>
      <c r="CZ51" s="1316"/>
      <c r="DA51" s="1316"/>
      <c r="DB51" s="1316"/>
      <c r="DC51" s="1316"/>
    </row>
    <row r="52" spans="1:109" x14ac:dyDescent="0.15">
      <c r="B52" s="397"/>
      <c r="G52" s="1329"/>
      <c r="H52" s="1329"/>
      <c r="I52" s="1330"/>
      <c r="J52" s="1330"/>
      <c r="K52" s="1328"/>
      <c r="L52" s="1328"/>
      <c r="M52" s="1328"/>
      <c r="N52" s="1328"/>
      <c r="AM52" s="406"/>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5"/>
      <c r="B53" s="397"/>
      <c r="G53" s="1329"/>
      <c r="H53" s="1329"/>
      <c r="I53" s="1311"/>
      <c r="J53" s="1311"/>
      <c r="K53" s="1328"/>
      <c r="L53" s="1328"/>
      <c r="M53" s="1328"/>
      <c r="N53" s="1328"/>
      <c r="AM53" s="406"/>
      <c r="AN53" s="1318"/>
      <c r="AO53" s="1318"/>
      <c r="AP53" s="1318"/>
      <c r="AQ53" s="1318"/>
      <c r="AR53" s="1318"/>
      <c r="AS53" s="1318"/>
      <c r="AT53" s="1318"/>
      <c r="AU53" s="1318"/>
      <c r="AV53" s="1318"/>
      <c r="AW53" s="1318"/>
      <c r="AX53" s="1318"/>
      <c r="AY53" s="1318"/>
      <c r="AZ53" s="1318"/>
      <c r="BA53" s="1318"/>
      <c r="BB53" s="1318" t="s">
        <v>610</v>
      </c>
      <c r="BC53" s="1318"/>
      <c r="BD53" s="1318"/>
      <c r="BE53" s="1318"/>
      <c r="BF53" s="1318"/>
      <c r="BG53" s="1318"/>
      <c r="BH53" s="1318"/>
      <c r="BI53" s="1318"/>
      <c r="BJ53" s="1318"/>
      <c r="BK53" s="1318"/>
      <c r="BL53" s="1318"/>
      <c r="BM53" s="1318"/>
      <c r="BN53" s="1318"/>
      <c r="BO53" s="1318"/>
      <c r="BP53" s="1316">
        <v>64.099999999999994</v>
      </c>
      <c r="BQ53" s="1316"/>
      <c r="BR53" s="1316"/>
      <c r="BS53" s="1316"/>
      <c r="BT53" s="1316"/>
      <c r="BU53" s="1316"/>
      <c r="BV53" s="1316"/>
      <c r="BW53" s="1316"/>
      <c r="BX53" s="1317"/>
      <c r="BY53" s="1316"/>
      <c r="BZ53" s="1316"/>
      <c r="CA53" s="1316"/>
      <c r="CB53" s="1316"/>
      <c r="CC53" s="1316"/>
      <c r="CD53" s="1316"/>
      <c r="CE53" s="1316"/>
      <c r="CF53" s="1316">
        <v>67.2</v>
      </c>
      <c r="CG53" s="1316"/>
      <c r="CH53" s="1316"/>
      <c r="CI53" s="1316"/>
      <c r="CJ53" s="1316"/>
      <c r="CK53" s="1316"/>
      <c r="CL53" s="1316"/>
      <c r="CM53" s="1316"/>
      <c r="CN53" s="1316">
        <v>68.5</v>
      </c>
      <c r="CO53" s="1316"/>
      <c r="CP53" s="1316"/>
      <c r="CQ53" s="1316"/>
      <c r="CR53" s="1316"/>
      <c r="CS53" s="1316"/>
      <c r="CT53" s="1316"/>
      <c r="CU53" s="1316"/>
      <c r="CV53" s="1316">
        <v>68.599999999999994</v>
      </c>
      <c r="CW53" s="1316"/>
      <c r="CX53" s="1316"/>
      <c r="CY53" s="1316"/>
      <c r="CZ53" s="1316"/>
      <c r="DA53" s="1316"/>
      <c r="DB53" s="1316"/>
      <c r="DC53" s="1316"/>
    </row>
    <row r="54" spans="1:109" x14ac:dyDescent="0.15">
      <c r="A54" s="405"/>
      <c r="B54" s="397"/>
      <c r="G54" s="1329"/>
      <c r="H54" s="1329"/>
      <c r="I54" s="1311"/>
      <c r="J54" s="1311"/>
      <c r="K54" s="1328"/>
      <c r="L54" s="1328"/>
      <c r="M54" s="1328"/>
      <c r="N54" s="1328"/>
      <c r="AM54" s="406"/>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5"/>
      <c r="B55" s="397"/>
      <c r="G55" s="1311"/>
      <c r="H55" s="1311"/>
      <c r="I55" s="1311"/>
      <c r="J55" s="1311"/>
      <c r="K55" s="1328"/>
      <c r="L55" s="1328"/>
      <c r="M55" s="1328"/>
      <c r="N55" s="1328"/>
      <c r="AN55" s="1315" t="s">
        <v>611</v>
      </c>
      <c r="AO55" s="1315"/>
      <c r="AP55" s="1315"/>
      <c r="AQ55" s="1315"/>
      <c r="AR55" s="1315"/>
      <c r="AS55" s="1315"/>
      <c r="AT55" s="1315"/>
      <c r="AU55" s="1315"/>
      <c r="AV55" s="1315"/>
      <c r="AW55" s="1315"/>
      <c r="AX55" s="1315"/>
      <c r="AY55" s="1315"/>
      <c r="AZ55" s="1315"/>
      <c r="BA55" s="1315"/>
      <c r="BB55" s="1318" t="s">
        <v>609</v>
      </c>
      <c r="BC55" s="1318"/>
      <c r="BD55" s="1318"/>
      <c r="BE55" s="1318"/>
      <c r="BF55" s="1318"/>
      <c r="BG55" s="1318"/>
      <c r="BH55" s="1318"/>
      <c r="BI55" s="1318"/>
      <c r="BJ55" s="1318"/>
      <c r="BK55" s="1318"/>
      <c r="BL55" s="1318"/>
      <c r="BM55" s="1318"/>
      <c r="BN55" s="1318"/>
      <c r="BO55" s="1318"/>
      <c r="BP55" s="1316">
        <v>36.6</v>
      </c>
      <c r="BQ55" s="1316"/>
      <c r="BR55" s="1316"/>
      <c r="BS55" s="1316"/>
      <c r="BT55" s="1316"/>
      <c r="BU55" s="1316"/>
      <c r="BV55" s="1316"/>
      <c r="BW55" s="1316"/>
      <c r="BX55" s="1317"/>
      <c r="BY55" s="1316"/>
      <c r="BZ55" s="1316"/>
      <c r="CA55" s="1316"/>
      <c r="CB55" s="1316"/>
      <c r="CC55" s="1316"/>
      <c r="CD55" s="1316"/>
      <c r="CE55" s="1316"/>
      <c r="CF55" s="1316">
        <v>37.9</v>
      </c>
      <c r="CG55" s="1316"/>
      <c r="CH55" s="1316"/>
      <c r="CI55" s="1316"/>
      <c r="CJ55" s="1316"/>
      <c r="CK55" s="1316"/>
      <c r="CL55" s="1316"/>
      <c r="CM55" s="1316"/>
      <c r="CN55" s="1316">
        <v>38.700000000000003</v>
      </c>
      <c r="CO55" s="1316"/>
      <c r="CP55" s="1316"/>
      <c r="CQ55" s="1316"/>
      <c r="CR55" s="1316"/>
      <c r="CS55" s="1316"/>
      <c r="CT55" s="1316"/>
      <c r="CU55" s="1316"/>
      <c r="CV55" s="1316">
        <v>32.5</v>
      </c>
      <c r="CW55" s="1316"/>
      <c r="CX55" s="1316"/>
      <c r="CY55" s="1316"/>
      <c r="CZ55" s="1316"/>
      <c r="DA55" s="1316"/>
      <c r="DB55" s="1316"/>
      <c r="DC55" s="1316"/>
    </row>
    <row r="56" spans="1:109" x14ac:dyDescent="0.15">
      <c r="A56" s="405"/>
      <c r="B56" s="397"/>
      <c r="G56" s="1311"/>
      <c r="H56" s="1311"/>
      <c r="I56" s="1311"/>
      <c r="J56" s="1311"/>
      <c r="K56" s="1328"/>
      <c r="L56" s="1328"/>
      <c r="M56" s="1328"/>
      <c r="N56" s="1328"/>
      <c r="AN56" s="1315"/>
      <c r="AO56" s="1315"/>
      <c r="AP56" s="1315"/>
      <c r="AQ56" s="1315"/>
      <c r="AR56" s="1315"/>
      <c r="AS56" s="1315"/>
      <c r="AT56" s="1315"/>
      <c r="AU56" s="1315"/>
      <c r="AV56" s="1315"/>
      <c r="AW56" s="1315"/>
      <c r="AX56" s="1315"/>
      <c r="AY56" s="1315"/>
      <c r="AZ56" s="1315"/>
      <c r="BA56" s="1315"/>
      <c r="BB56" s="1318"/>
      <c r="BC56" s="1318"/>
      <c r="BD56" s="1318"/>
      <c r="BE56" s="1318"/>
      <c r="BF56" s="1318"/>
      <c r="BG56" s="1318"/>
      <c r="BH56" s="1318"/>
      <c r="BI56" s="1318"/>
      <c r="BJ56" s="1318"/>
      <c r="BK56" s="1318"/>
      <c r="BL56" s="1318"/>
      <c r="BM56" s="1318"/>
      <c r="BN56" s="1318"/>
      <c r="BO56" s="1318"/>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x14ac:dyDescent="0.15">
      <c r="B57" s="409"/>
      <c r="G57" s="1311"/>
      <c r="H57" s="1311"/>
      <c r="I57" s="1331"/>
      <c r="J57" s="1331"/>
      <c r="K57" s="1328"/>
      <c r="L57" s="1328"/>
      <c r="M57" s="1328"/>
      <c r="N57" s="1328"/>
      <c r="AM57" s="390"/>
      <c r="AN57" s="1315"/>
      <c r="AO57" s="1315"/>
      <c r="AP57" s="1315"/>
      <c r="AQ57" s="1315"/>
      <c r="AR57" s="1315"/>
      <c r="AS57" s="1315"/>
      <c r="AT57" s="1315"/>
      <c r="AU57" s="1315"/>
      <c r="AV57" s="1315"/>
      <c r="AW57" s="1315"/>
      <c r="AX57" s="1315"/>
      <c r="AY57" s="1315"/>
      <c r="AZ57" s="1315"/>
      <c r="BA57" s="1315"/>
      <c r="BB57" s="1318" t="s">
        <v>610</v>
      </c>
      <c r="BC57" s="1318"/>
      <c r="BD57" s="1318"/>
      <c r="BE57" s="1318"/>
      <c r="BF57" s="1318"/>
      <c r="BG57" s="1318"/>
      <c r="BH57" s="1318"/>
      <c r="BI57" s="1318"/>
      <c r="BJ57" s="1318"/>
      <c r="BK57" s="1318"/>
      <c r="BL57" s="1318"/>
      <c r="BM57" s="1318"/>
      <c r="BN57" s="1318"/>
      <c r="BO57" s="1318"/>
      <c r="BP57" s="1316">
        <v>58.8</v>
      </c>
      <c r="BQ57" s="1316"/>
      <c r="BR57" s="1316"/>
      <c r="BS57" s="1316"/>
      <c r="BT57" s="1316"/>
      <c r="BU57" s="1316"/>
      <c r="BV57" s="1316"/>
      <c r="BW57" s="1316"/>
      <c r="BX57" s="1317"/>
      <c r="BY57" s="1316"/>
      <c r="BZ57" s="1316"/>
      <c r="CA57" s="1316"/>
      <c r="CB57" s="1316"/>
      <c r="CC57" s="1316"/>
      <c r="CD57" s="1316"/>
      <c r="CE57" s="1316"/>
      <c r="CF57" s="1316">
        <v>60.7</v>
      </c>
      <c r="CG57" s="1316"/>
      <c r="CH57" s="1316"/>
      <c r="CI57" s="1316"/>
      <c r="CJ57" s="1316"/>
      <c r="CK57" s="1316"/>
      <c r="CL57" s="1316"/>
      <c r="CM57" s="1316"/>
      <c r="CN57" s="1316">
        <v>61.3</v>
      </c>
      <c r="CO57" s="1316"/>
      <c r="CP57" s="1316"/>
      <c r="CQ57" s="1316"/>
      <c r="CR57" s="1316"/>
      <c r="CS57" s="1316"/>
      <c r="CT57" s="1316"/>
      <c r="CU57" s="1316"/>
      <c r="CV57" s="1316">
        <v>62.5</v>
      </c>
      <c r="CW57" s="1316"/>
      <c r="CX57" s="1316"/>
      <c r="CY57" s="1316"/>
      <c r="CZ57" s="1316"/>
      <c r="DA57" s="1316"/>
      <c r="DB57" s="1316"/>
      <c r="DC57" s="1316"/>
      <c r="DD57" s="410"/>
      <c r="DE57" s="409"/>
    </row>
    <row r="58" spans="1:109" s="405" customFormat="1" x14ac:dyDescent="0.15">
      <c r="A58" s="390"/>
      <c r="B58" s="409"/>
      <c r="G58" s="1311"/>
      <c r="H58" s="1311"/>
      <c r="I58" s="1331"/>
      <c r="J58" s="1331"/>
      <c r="K58" s="1328"/>
      <c r="L58" s="1328"/>
      <c r="M58" s="1328"/>
      <c r="N58" s="1328"/>
      <c r="AM58" s="390"/>
      <c r="AN58" s="1315"/>
      <c r="AO58" s="1315"/>
      <c r="AP58" s="1315"/>
      <c r="AQ58" s="1315"/>
      <c r="AR58" s="1315"/>
      <c r="AS58" s="1315"/>
      <c r="AT58" s="1315"/>
      <c r="AU58" s="1315"/>
      <c r="AV58" s="1315"/>
      <c r="AW58" s="1315"/>
      <c r="AX58" s="1315"/>
      <c r="AY58" s="1315"/>
      <c r="AZ58" s="1315"/>
      <c r="BA58" s="1315"/>
      <c r="BB58" s="1318"/>
      <c r="BC58" s="1318"/>
      <c r="BD58" s="1318"/>
      <c r="BE58" s="1318"/>
      <c r="BF58" s="1318"/>
      <c r="BG58" s="1318"/>
      <c r="BH58" s="1318"/>
      <c r="BI58" s="1318"/>
      <c r="BJ58" s="1318"/>
      <c r="BK58" s="1318"/>
      <c r="BL58" s="1318"/>
      <c r="BM58" s="1318"/>
      <c r="BN58" s="1318"/>
      <c r="BO58" s="1318"/>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612</v>
      </c>
    </row>
    <row r="64" spans="1:109" x14ac:dyDescent="0.15">
      <c r="B64" s="397"/>
      <c r="G64" s="404"/>
      <c r="I64" s="417"/>
      <c r="J64" s="417"/>
      <c r="K64" s="417"/>
      <c r="L64" s="417"/>
      <c r="M64" s="417"/>
      <c r="N64" s="418"/>
      <c r="AM64" s="404"/>
      <c r="AN64" s="404" t="s">
        <v>606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616</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607</v>
      </c>
    </row>
    <row r="72" spans="2:107" x14ac:dyDescent="0.15">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560</v>
      </c>
      <c r="BQ72" s="1315"/>
      <c r="BR72" s="1315"/>
      <c r="BS72" s="1315"/>
      <c r="BT72" s="1315"/>
      <c r="BU72" s="1315"/>
      <c r="BV72" s="1315"/>
      <c r="BW72" s="1315"/>
      <c r="BX72" s="1315" t="s">
        <v>561</v>
      </c>
      <c r="BY72" s="1315"/>
      <c r="BZ72" s="1315"/>
      <c r="CA72" s="1315"/>
      <c r="CB72" s="1315"/>
      <c r="CC72" s="1315"/>
      <c r="CD72" s="1315"/>
      <c r="CE72" s="1315"/>
      <c r="CF72" s="1315" t="s">
        <v>562</v>
      </c>
      <c r="CG72" s="1315"/>
      <c r="CH72" s="1315"/>
      <c r="CI72" s="1315"/>
      <c r="CJ72" s="1315"/>
      <c r="CK72" s="1315"/>
      <c r="CL72" s="1315"/>
      <c r="CM72" s="1315"/>
      <c r="CN72" s="1315" t="s">
        <v>563</v>
      </c>
      <c r="CO72" s="1315"/>
      <c r="CP72" s="1315"/>
      <c r="CQ72" s="1315"/>
      <c r="CR72" s="1315"/>
      <c r="CS72" s="1315"/>
      <c r="CT72" s="1315"/>
      <c r="CU72" s="1315"/>
      <c r="CV72" s="1315" t="s">
        <v>564</v>
      </c>
      <c r="CW72" s="1315"/>
      <c r="CX72" s="1315"/>
      <c r="CY72" s="1315"/>
      <c r="CZ72" s="1315"/>
      <c r="DA72" s="1315"/>
      <c r="DB72" s="1315"/>
      <c r="DC72" s="1315"/>
    </row>
    <row r="73" spans="2:107" x14ac:dyDescent="0.15">
      <c r="B73" s="397"/>
      <c r="G73" s="1329"/>
      <c r="H73" s="1329"/>
      <c r="I73" s="1329"/>
      <c r="J73" s="1329"/>
      <c r="K73" s="1332"/>
      <c r="L73" s="1332"/>
      <c r="M73" s="1332"/>
      <c r="N73" s="1332"/>
      <c r="AM73" s="406"/>
      <c r="AN73" s="1318" t="s">
        <v>608</v>
      </c>
      <c r="AO73" s="1318"/>
      <c r="AP73" s="1318"/>
      <c r="AQ73" s="1318"/>
      <c r="AR73" s="1318"/>
      <c r="AS73" s="1318"/>
      <c r="AT73" s="1318"/>
      <c r="AU73" s="1318"/>
      <c r="AV73" s="1318"/>
      <c r="AW73" s="1318"/>
      <c r="AX73" s="1318"/>
      <c r="AY73" s="1318"/>
      <c r="AZ73" s="1318"/>
      <c r="BA73" s="1318"/>
      <c r="BB73" s="1318" t="s">
        <v>609</v>
      </c>
      <c r="BC73" s="1318"/>
      <c r="BD73" s="1318"/>
      <c r="BE73" s="1318"/>
      <c r="BF73" s="1318"/>
      <c r="BG73" s="1318"/>
      <c r="BH73" s="1318"/>
      <c r="BI73" s="1318"/>
      <c r="BJ73" s="1318"/>
      <c r="BK73" s="1318"/>
      <c r="BL73" s="1318"/>
      <c r="BM73" s="1318"/>
      <c r="BN73" s="1318"/>
      <c r="BO73" s="1318"/>
      <c r="BP73" s="1316">
        <v>45.7</v>
      </c>
      <c r="BQ73" s="1316"/>
      <c r="BR73" s="1316"/>
      <c r="BS73" s="1316"/>
      <c r="BT73" s="1316"/>
      <c r="BU73" s="1316"/>
      <c r="BV73" s="1316"/>
      <c r="BW73" s="1316"/>
      <c r="BX73" s="1316">
        <v>38.9</v>
      </c>
      <c r="BY73" s="1316"/>
      <c r="BZ73" s="1316"/>
      <c r="CA73" s="1316"/>
      <c r="CB73" s="1316"/>
      <c r="CC73" s="1316"/>
      <c r="CD73" s="1316"/>
      <c r="CE73" s="1316"/>
      <c r="CF73" s="1316">
        <v>60.1</v>
      </c>
      <c r="CG73" s="1316"/>
      <c r="CH73" s="1316"/>
      <c r="CI73" s="1316"/>
      <c r="CJ73" s="1316"/>
      <c r="CK73" s="1316"/>
      <c r="CL73" s="1316"/>
      <c r="CM73" s="1316"/>
      <c r="CN73" s="1316">
        <v>66.099999999999994</v>
      </c>
      <c r="CO73" s="1316"/>
      <c r="CP73" s="1316"/>
      <c r="CQ73" s="1316"/>
      <c r="CR73" s="1316"/>
      <c r="CS73" s="1316"/>
      <c r="CT73" s="1316"/>
      <c r="CU73" s="1316"/>
      <c r="CV73" s="1316">
        <v>57.5</v>
      </c>
      <c r="CW73" s="1316"/>
      <c r="CX73" s="1316"/>
      <c r="CY73" s="1316"/>
      <c r="CZ73" s="1316"/>
      <c r="DA73" s="1316"/>
      <c r="DB73" s="1316"/>
      <c r="DC73" s="1316"/>
    </row>
    <row r="74" spans="2:107" x14ac:dyDescent="0.15">
      <c r="B74" s="397"/>
      <c r="G74" s="1329"/>
      <c r="H74" s="1329"/>
      <c r="I74" s="1329"/>
      <c r="J74" s="1329"/>
      <c r="K74" s="1332"/>
      <c r="L74" s="1332"/>
      <c r="M74" s="1332"/>
      <c r="N74" s="1332"/>
      <c r="AM74" s="406"/>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7"/>
      <c r="G75" s="1329"/>
      <c r="H75" s="1329"/>
      <c r="I75" s="1311"/>
      <c r="J75" s="1311"/>
      <c r="K75" s="1328"/>
      <c r="L75" s="1328"/>
      <c r="M75" s="1328"/>
      <c r="N75" s="1328"/>
      <c r="AM75" s="406"/>
      <c r="AN75" s="1318"/>
      <c r="AO75" s="1318"/>
      <c r="AP75" s="1318"/>
      <c r="AQ75" s="1318"/>
      <c r="AR75" s="1318"/>
      <c r="AS75" s="1318"/>
      <c r="AT75" s="1318"/>
      <c r="AU75" s="1318"/>
      <c r="AV75" s="1318"/>
      <c r="AW75" s="1318"/>
      <c r="AX75" s="1318"/>
      <c r="AY75" s="1318"/>
      <c r="AZ75" s="1318"/>
      <c r="BA75" s="1318"/>
      <c r="BB75" s="1318" t="s">
        <v>613</v>
      </c>
      <c r="BC75" s="1318"/>
      <c r="BD75" s="1318"/>
      <c r="BE75" s="1318"/>
      <c r="BF75" s="1318"/>
      <c r="BG75" s="1318"/>
      <c r="BH75" s="1318"/>
      <c r="BI75" s="1318"/>
      <c r="BJ75" s="1318"/>
      <c r="BK75" s="1318"/>
      <c r="BL75" s="1318"/>
      <c r="BM75" s="1318"/>
      <c r="BN75" s="1318"/>
      <c r="BO75" s="1318"/>
      <c r="BP75" s="1316">
        <v>7.3</v>
      </c>
      <c r="BQ75" s="1316"/>
      <c r="BR75" s="1316"/>
      <c r="BS75" s="1316"/>
      <c r="BT75" s="1316"/>
      <c r="BU75" s="1316"/>
      <c r="BV75" s="1316"/>
      <c r="BW75" s="1316"/>
      <c r="BX75" s="1316">
        <v>7</v>
      </c>
      <c r="BY75" s="1316"/>
      <c r="BZ75" s="1316"/>
      <c r="CA75" s="1316"/>
      <c r="CB75" s="1316"/>
      <c r="CC75" s="1316"/>
      <c r="CD75" s="1316"/>
      <c r="CE75" s="1316"/>
      <c r="CF75" s="1316">
        <v>7.3</v>
      </c>
      <c r="CG75" s="1316"/>
      <c r="CH75" s="1316"/>
      <c r="CI75" s="1316"/>
      <c r="CJ75" s="1316"/>
      <c r="CK75" s="1316"/>
      <c r="CL75" s="1316"/>
      <c r="CM75" s="1316"/>
      <c r="CN75" s="1316">
        <v>7</v>
      </c>
      <c r="CO75" s="1316"/>
      <c r="CP75" s="1316"/>
      <c r="CQ75" s="1316"/>
      <c r="CR75" s="1316"/>
      <c r="CS75" s="1316"/>
      <c r="CT75" s="1316"/>
      <c r="CU75" s="1316"/>
      <c r="CV75" s="1316">
        <v>6.4</v>
      </c>
      <c r="CW75" s="1316"/>
      <c r="CX75" s="1316"/>
      <c r="CY75" s="1316"/>
      <c r="CZ75" s="1316"/>
      <c r="DA75" s="1316"/>
      <c r="DB75" s="1316"/>
      <c r="DC75" s="1316"/>
    </row>
    <row r="76" spans="2:107" x14ac:dyDescent="0.15">
      <c r="B76" s="397"/>
      <c r="G76" s="1329"/>
      <c r="H76" s="1329"/>
      <c r="I76" s="1311"/>
      <c r="J76" s="1311"/>
      <c r="K76" s="1328"/>
      <c r="L76" s="1328"/>
      <c r="M76" s="1328"/>
      <c r="N76" s="1328"/>
      <c r="AM76" s="406"/>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7"/>
      <c r="G77" s="1311"/>
      <c r="H77" s="1311"/>
      <c r="I77" s="1311"/>
      <c r="J77" s="1311"/>
      <c r="K77" s="1332"/>
      <c r="L77" s="1332"/>
      <c r="M77" s="1332"/>
      <c r="N77" s="1332"/>
      <c r="AN77" s="1315" t="s">
        <v>611</v>
      </c>
      <c r="AO77" s="1315"/>
      <c r="AP77" s="1315"/>
      <c r="AQ77" s="1315"/>
      <c r="AR77" s="1315"/>
      <c r="AS77" s="1315"/>
      <c r="AT77" s="1315"/>
      <c r="AU77" s="1315"/>
      <c r="AV77" s="1315"/>
      <c r="AW77" s="1315"/>
      <c r="AX77" s="1315"/>
      <c r="AY77" s="1315"/>
      <c r="AZ77" s="1315"/>
      <c r="BA77" s="1315"/>
      <c r="BB77" s="1318" t="s">
        <v>609</v>
      </c>
      <c r="BC77" s="1318"/>
      <c r="BD77" s="1318"/>
      <c r="BE77" s="1318"/>
      <c r="BF77" s="1318"/>
      <c r="BG77" s="1318"/>
      <c r="BH77" s="1318"/>
      <c r="BI77" s="1318"/>
      <c r="BJ77" s="1318"/>
      <c r="BK77" s="1318"/>
      <c r="BL77" s="1318"/>
      <c r="BM77" s="1318"/>
      <c r="BN77" s="1318"/>
      <c r="BO77" s="1318"/>
      <c r="BP77" s="1316">
        <v>36.6</v>
      </c>
      <c r="BQ77" s="1316"/>
      <c r="BR77" s="1316"/>
      <c r="BS77" s="1316"/>
      <c r="BT77" s="1316"/>
      <c r="BU77" s="1316"/>
      <c r="BV77" s="1316"/>
      <c r="BW77" s="1316"/>
      <c r="BX77" s="1316">
        <v>37.700000000000003</v>
      </c>
      <c r="BY77" s="1316"/>
      <c r="BZ77" s="1316"/>
      <c r="CA77" s="1316"/>
      <c r="CB77" s="1316"/>
      <c r="CC77" s="1316"/>
      <c r="CD77" s="1316"/>
      <c r="CE77" s="1316"/>
      <c r="CF77" s="1316">
        <v>37.9</v>
      </c>
      <c r="CG77" s="1316"/>
      <c r="CH77" s="1316"/>
      <c r="CI77" s="1316"/>
      <c r="CJ77" s="1316"/>
      <c r="CK77" s="1316"/>
      <c r="CL77" s="1316"/>
      <c r="CM77" s="1316"/>
      <c r="CN77" s="1316">
        <v>38.700000000000003</v>
      </c>
      <c r="CO77" s="1316"/>
      <c r="CP77" s="1316"/>
      <c r="CQ77" s="1316"/>
      <c r="CR77" s="1316"/>
      <c r="CS77" s="1316"/>
      <c r="CT77" s="1316"/>
      <c r="CU77" s="1316"/>
      <c r="CV77" s="1316">
        <v>32.5</v>
      </c>
      <c r="CW77" s="1316"/>
      <c r="CX77" s="1316"/>
      <c r="CY77" s="1316"/>
      <c r="CZ77" s="1316"/>
      <c r="DA77" s="1316"/>
      <c r="DB77" s="1316"/>
      <c r="DC77" s="1316"/>
    </row>
    <row r="78" spans="2:107" x14ac:dyDescent="0.15">
      <c r="B78" s="397"/>
      <c r="G78" s="1311"/>
      <c r="H78" s="1311"/>
      <c r="I78" s="1311"/>
      <c r="J78" s="1311"/>
      <c r="K78" s="1332"/>
      <c r="L78" s="1332"/>
      <c r="M78" s="1332"/>
      <c r="N78" s="1332"/>
      <c r="AN78" s="1315"/>
      <c r="AO78" s="1315"/>
      <c r="AP78" s="1315"/>
      <c r="AQ78" s="1315"/>
      <c r="AR78" s="1315"/>
      <c r="AS78" s="1315"/>
      <c r="AT78" s="1315"/>
      <c r="AU78" s="1315"/>
      <c r="AV78" s="1315"/>
      <c r="AW78" s="1315"/>
      <c r="AX78" s="1315"/>
      <c r="AY78" s="1315"/>
      <c r="AZ78" s="1315"/>
      <c r="BA78" s="1315"/>
      <c r="BB78" s="1318"/>
      <c r="BC78" s="1318"/>
      <c r="BD78" s="1318"/>
      <c r="BE78" s="1318"/>
      <c r="BF78" s="1318"/>
      <c r="BG78" s="1318"/>
      <c r="BH78" s="1318"/>
      <c r="BI78" s="1318"/>
      <c r="BJ78" s="1318"/>
      <c r="BK78" s="1318"/>
      <c r="BL78" s="1318"/>
      <c r="BM78" s="1318"/>
      <c r="BN78" s="1318"/>
      <c r="BO78" s="1318"/>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7"/>
      <c r="G79" s="1311"/>
      <c r="H79" s="1311"/>
      <c r="I79" s="1331"/>
      <c r="J79" s="1331"/>
      <c r="K79" s="1333"/>
      <c r="L79" s="1333"/>
      <c r="M79" s="1333"/>
      <c r="N79" s="1333"/>
      <c r="AN79" s="1315"/>
      <c r="AO79" s="1315"/>
      <c r="AP79" s="1315"/>
      <c r="AQ79" s="1315"/>
      <c r="AR79" s="1315"/>
      <c r="AS79" s="1315"/>
      <c r="AT79" s="1315"/>
      <c r="AU79" s="1315"/>
      <c r="AV79" s="1315"/>
      <c r="AW79" s="1315"/>
      <c r="AX79" s="1315"/>
      <c r="AY79" s="1315"/>
      <c r="AZ79" s="1315"/>
      <c r="BA79" s="1315"/>
      <c r="BB79" s="1318" t="s">
        <v>613</v>
      </c>
      <c r="BC79" s="1318"/>
      <c r="BD79" s="1318"/>
      <c r="BE79" s="1318"/>
      <c r="BF79" s="1318"/>
      <c r="BG79" s="1318"/>
      <c r="BH79" s="1318"/>
      <c r="BI79" s="1318"/>
      <c r="BJ79" s="1318"/>
      <c r="BK79" s="1318"/>
      <c r="BL79" s="1318"/>
      <c r="BM79" s="1318"/>
      <c r="BN79" s="1318"/>
      <c r="BO79" s="1318"/>
      <c r="BP79" s="1316">
        <v>9.1999999999999993</v>
      </c>
      <c r="BQ79" s="1316"/>
      <c r="BR79" s="1316"/>
      <c r="BS79" s="1316"/>
      <c r="BT79" s="1316"/>
      <c r="BU79" s="1316"/>
      <c r="BV79" s="1316"/>
      <c r="BW79" s="1316"/>
      <c r="BX79" s="1316">
        <v>8.9</v>
      </c>
      <c r="BY79" s="1316"/>
      <c r="BZ79" s="1316"/>
      <c r="CA79" s="1316"/>
      <c r="CB79" s="1316"/>
      <c r="CC79" s="1316"/>
      <c r="CD79" s="1316"/>
      <c r="CE79" s="1316"/>
      <c r="CF79" s="1316">
        <v>8.6999999999999993</v>
      </c>
      <c r="CG79" s="1316"/>
      <c r="CH79" s="1316"/>
      <c r="CI79" s="1316"/>
      <c r="CJ79" s="1316"/>
      <c r="CK79" s="1316"/>
      <c r="CL79" s="1316"/>
      <c r="CM79" s="1316"/>
      <c r="CN79" s="1316">
        <v>8.8000000000000007</v>
      </c>
      <c r="CO79" s="1316"/>
      <c r="CP79" s="1316"/>
      <c r="CQ79" s="1316"/>
      <c r="CR79" s="1316"/>
      <c r="CS79" s="1316"/>
      <c r="CT79" s="1316"/>
      <c r="CU79" s="1316"/>
      <c r="CV79" s="1316">
        <v>8.6999999999999993</v>
      </c>
      <c r="CW79" s="1316"/>
      <c r="CX79" s="1316"/>
      <c r="CY79" s="1316"/>
      <c r="CZ79" s="1316"/>
      <c r="DA79" s="1316"/>
      <c r="DB79" s="1316"/>
      <c r="DC79" s="1316"/>
    </row>
    <row r="80" spans="2:107" x14ac:dyDescent="0.15">
      <c r="B80" s="397"/>
      <c r="G80" s="1311"/>
      <c r="H80" s="1311"/>
      <c r="I80" s="1331"/>
      <c r="J80" s="1331"/>
      <c r="K80" s="1333"/>
      <c r="L80" s="1333"/>
      <c r="M80" s="1333"/>
      <c r="N80" s="1333"/>
      <c r="AN80" s="1315"/>
      <c r="AO80" s="1315"/>
      <c r="AP80" s="1315"/>
      <c r="AQ80" s="1315"/>
      <c r="AR80" s="1315"/>
      <c r="AS80" s="1315"/>
      <c r="AT80" s="1315"/>
      <c r="AU80" s="1315"/>
      <c r="AV80" s="1315"/>
      <c r="AW80" s="1315"/>
      <c r="AX80" s="1315"/>
      <c r="AY80" s="1315"/>
      <c r="AZ80" s="1315"/>
      <c r="BA80" s="1315"/>
      <c r="BB80" s="1318"/>
      <c r="BC80" s="1318"/>
      <c r="BD80" s="1318"/>
      <c r="BE80" s="1318"/>
      <c r="BF80" s="1318"/>
      <c r="BG80" s="1318"/>
      <c r="BH80" s="1318"/>
      <c r="BI80" s="1318"/>
      <c r="BJ80" s="1318"/>
      <c r="BK80" s="1318"/>
      <c r="BL80" s="1318"/>
      <c r="BM80" s="1318"/>
      <c r="BN80" s="1318"/>
      <c r="BO80" s="1318"/>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K5upKRAo59W5vVgeJzGIgB6Hxbh4wAtZxfFgzhssPcl6bkhG7MAqLxrfyFmMWSGfsLxy9w3otbcbyyht0hdew==" saltValue="uDaizYAm3qMCBBaFH7kYM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9"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614</v>
      </c>
    </row>
  </sheetData>
  <sheetProtection algorithmName="SHA-512" hashValue="T7Ghj63WRXI225aZfrKc/yATFkWNA0hEIIlPeqsfcAKmnyIW/EvEy92gathXnieUkth7pCeXaEkswF3Rv9zBEw==" saltValue="PsOZ9jrwTCYWCpSxGxlBvQ=="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615</v>
      </c>
    </row>
  </sheetData>
  <sheetProtection algorithmName="SHA-512" hashValue="bC7wm9jXYsYYBvdyDMM62vwE9APcwURJ8Od8AGn8nhC3E9AFru861XFQrKxVI50mjLnAfr7c8jkzidCRlllIMQ==" saltValue="eSk2UUG1oT7uH6W0Kb3Mq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29387</v>
      </c>
      <c r="E3" s="162"/>
      <c r="F3" s="163">
        <v>66954</v>
      </c>
      <c r="G3" s="164"/>
      <c r="H3" s="165"/>
    </row>
    <row r="4" spans="1:8" x14ac:dyDescent="0.15">
      <c r="A4" s="166"/>
      <c r="B4" s="167"/>
      <c r="C4" s="168"/>
      <c r="D4" s="169">
        <v>19656</v>
      </c>
      <c r="E4" s="170"/>
      <c r="F4" s="171">
        <v>37305</v>
      </c>
      <c r="G4" s="172"/>
      <c r="H4" s="173"/>
    </row>
    <row r="5" spans="1:8" x14ac:dyDescent="0.15">
      <c r="A5" s="154" t="s">
        <v>552</v>
      </c>
      <c r="B5" s="159"/>
      <c r="C5" s="160"/>
      <c r="D5" s="161">
        <v>29461</v>
      </c>
      <c r="E5" s="162"/>
      <c r="F5" s="163">
        <v>72656</v>
      </c>
      <c r="G5" s="164"/>
      <c r="H5" s="165"/>
    </row>
    <row r="6" spans="1:8" x14ac:dyDescent="0.15">
      <c r="A6" s="166"/>
      <c r="B6" s="167"/>
      <c r="C6" s="168"/>
      <c r="D6" s="169">
        <v>22482</v>
      </c>
      <c r="E6" s="170"/>
      <c r="F6" s="171">
        <v>36448</v>
      </c>
      <c r="G6" s="172"/>
      <c r="H6" s="173"/>
    </row>
    <row r="7" spans="1:8" x14ac:dyDescent="0.15">
      <c r="A7" s="154" t="s">
        <v>553</v>
      </c>
      <c r="B7" s="159"/>
      <c r="C7" s="160"/>
      <c r="D7" s="161">
        <v>47267</v>
      </c>
      <c r="E7" s="162"/>
      <c r="F7" s="163">
        <v>65080</v>
      </c>
      <c r="G7" s="164"/>
      <c r="H7" s="165"/>
    </row>
    <row r="8" spans="1:8" x14ac:dyDescent="0.15">
      <c r="A8" s="166"/>
      <c r="B8" s="167"/>
      <c r="C8" s="168"/>
      <c r="D8" s="169">
        <v>32452</v>
      </c>
      <c r="E8" s="170"/>
      <c r="F8" s="171">
        <v>38201</v>
      </c>
      <c r="G8" s="172"/>
      <c r="H8" s="173"/>
    </row>
    <row r="9" spans="1:8" x14ac:dyDescent="0.15">
      <c r="A9" s="154" t="s">
        <v>554</v>
      </c>
      <c r="B9" s="159"/>
      <c r="C9" s="160"/>
      <c r="D9" s="161">
        <v>76677</v>
      </c>
      <c r="E9" s="162"/>
      <c r="F9" s="163">
        <v>79288</v>
      </c>
      <c r="G9" s="164"/>
      <c r="H9" s="165"/>
    </row>
    <row r="10" spans="1:8" x14ac:dyDescent="0.15">
      <c r="A10" s="166"/>
      <c r="B10" s="167"/>
      <c r="C10" s="168"/>
      <c r="D10" s="169">
        <v>51186</v>
      </c>
      <c r="E10" s="170"/>
      <c r="F10" s="171">
        <v>41870</v>
      </c>
      <c r="G10" s="172"/>
      <c r="H10" s="173"/>
    </row>
    <row r="11" spans="1:8" x14ac:dyDescent="0.15">
      <c r="A11" s="154" t="s">
        <v>555</v>
      </c>
      <c r="B11" s="159"/>
      <c r="C11" s="160"/>
      <c r="D11" s="161">
        <v>113775</v>
      </c>
      <c r="E11" s="162"/>
      <c r="F11" s="163">
        <v>84962</v>
      </c>
      <c r="G11" s="164"/>
      <c r="H11" s="165"/>
    </row>
    <row r="12" spans="1:8" x14ac:dyDescent="0.15">
      <c r="A12" s="166"/>
      <c r="B12" s="167"/>
      <c r="C12" s="174"/>
      <c r="D12" s="169">
        <v>45051</v>
      </c>
      <c r="E12" s="170"/>
      <c r="F12" s="171">
        <v>42793</v>
      </c>
      <c r="G12" s="172"/>
      <c r="H12" s="173"/>
    </row>
    <row r="13" spans="1:8" x14ac:dyDescent="0.15">
      <c r="A13" s="154"/>
      <c r="B13" s="159"/>
      <c r="C13" s="175"/>
      <c r="D13" s="176">
        <v>59313</v>
      </c>
      <c r="E13" s="177"/>
      <c r="F13" s="178">
        <v>73788</v>
      </c>
      <c r="G13" s="179"/>
      <c r="H13" s="165"/>
    </row>
    <row r="14" spans="1:8" x14ac:dyDescent="0.15">
      <c r="A14" s="166"/>
      <c r="B14" s="167"/>
      <c r="C14" s="168"/>
      <c r="D14" s="169">
        <v>34165</v>
      </c>
      <c r="E14" s="170"/>
      <c r="F14" s="171">
        <v>39323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11.17</v>
      </c>
      <c r="C19" s="180">
        <f>ROUND(VALUE(SUBSTITUTE(実質収支比率等に係る経年分析!G$48,"▲","-")),2)</f>
        <v>11.13</v>
      </c>
      <c r="D19" s="180">
        <f>ROUND(VALUE(SUBSTITUTE(実質収支比率等に係る経年分析!H$48,"▲","-")),2)</f>
        <v>11.22</v>
      </c>
      <c r="E19" s="180">
        <f>ROUND(VALUE(SUBSTITUTE(実質収支比率等に係る経年分析!I$48,"▲","-")),2)</f>
        <v>10.01</v>
      </c>
      <c r="F19" s="180">
        <f>ROUND(VALUE(SUBSTITUTE(実質収支比率等に係る経年分析!J$48,"▲","-")),2)</f>
        <v>12.74</v>
      </c>
    </row>
    <row r="20" spans="1:11" x14ac:dyDescent="0.15">
      <c r="A20" s="180" t="s">
        <v>55</v>
      </c>
      <c r="B20" s="180">
        <f>ROUND(VALUE(SUBSTITUTE(実質収支比率等に係る経年分析!F$47,"▲","-")),2)</f>
        <v>17.57</v>
      </c>
      <c r="C20" s="180">
        <f>ROUND(VALUE(SUBSTITUTE(実質収支比率等に係る経年分析!G$47,"▲","-")),2)</f>
        <v>16.559999999999999</v>
      </c>
      <c r="D20" s="180">
        <f>ROUND(VALUE(SUBSTITUTE(実質収支比率等に係る経年分析!H$47,"▲","-")),2)</f>
        <v>15.52</v>
      </c>
      <c r="E20" s="180">
        <f>ROUND(VALUE(SUBSTITUTE(実質収支比率等に係る経年分析!I$47,"▲","-")),2)</f>
        <v>12.1</v>
      </c>
      <c r="F20" s="180">
        <f>ROUND(VALUE(SUBSTITUTE(実質収支比率等に係る経年分析!J$47,"▲","-")),2)</f>
        <v>11.7</v>
      </c>
    </row>
    <row r="21" spans="1:11" x14ac:dyDescent="0.15">
      <c r="A21" s="180" t="s">
        <v>56</v>
      </c>
      <c r="B21" s="180">
        <f>IF(ISNUMBER(VALUE(SUBSTITUTE(実質収支比率等に係る経年分析!F$49,"▲","-"))),ROUND(VALUE(SUBSTITUTE(実質収支比率等に係る経年分析!F$49,"▲","-")),2),NA())</f>
        <v>1.52</v>
      </c>
      <c r="C21" s="180">
        <f>IF(ISNUMBER(VALUE(SUBSTITUTE(実質収支比率等に係る経年分析!G$49,"▲","-"))),ROUND(VALUE(SUBSTITUTE(実質収支比率等に係る経年分析!G$49,"▲","-")),2),NA())</f>
        <v>-1.45</v>
      </c>
      <c r="D21" s="180">
        <f>IF(ISNUMBER(VALUE(SUBSTITUTE(実質収支比率等に係る経年分析!H$49,"▲","-"))),ROUND(VALUE(SUBSTITUTE(実質収支比率等に係る経年分析!H$49,"▲","-")),2),NA())</f>
        <v>-0.73</v>
      </c>
      <c r="E21" s="180">
        <f>IF(ISNUMBER(VALUE(SUBSTITUTE(実質収支比率等に係る経年分析!I$49,"▲","-"))),ROUND(VALUE(SUBSTITUTE(実質収支比率等に係る経年分析!I$49,"▲","-")),2),NA())</f>
        <v>-4.03</v>
      </c>
      <c r="F21" s="180">
        <f>IF(ISNUMBER(VALUE(SUBSTITUTE(実質収支比率等に係る経年分析!J$49,"▲","-"))),ROUND(VALUE(SUBSTITUTE(実質収支比率等に係る経年分析!J$49,"▲","-")),2),NA())</f>
        <v>3.2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0.63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0.78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下田駅前広場整備事業特別会計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6.24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3.88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1.29</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1.0900000000000001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1.84</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2.83</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5.77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6.05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6.28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6.51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11.13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11.09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11.16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9.9600000000000009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12.69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882</v>
      </c>
      <c r="E42" s="182"/>
      <c r="F42" s="182"/>
      <c r="G42" s="182">
        <f>'実質公債費比率（分子）の構造'!L$52</f>
        <v>886</v>
      </c>
      <c r="H42" s="182"/>
      <c r="I42" s="182"/>
      <c r="J42" s="182">
        <f>'実質公債費比率（分子）の構造'!M$52</f>
        <v>922</v>
      </c>
      <c r="K42" s="182"/>
      <c r="L42" s="182"/>
      <c r="M42" s="182">
        <f>'実質公債費比率（分子）の構造'!N$52</f>
        <v>1008</v>
      </c>
      <c r="N42" s="182"/>
      <c r="O42" s="182"/>
      <c r="P42" s="182">
        <f>'実質公債費比率（分子）の構造'!O$52</f>
        <v>1021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162</v>
      </c>
      <c r="C45" s="182"/>
      <c r="D45" s="182"/>
      <c r="E45" s="182">
        <f>'実質公債費比率（分子）の構造'!L$49</f>
        <v>145</v>
      </c>
      <c r="F45" s="182"/>
      <c r="G45" s="182"/>
      <c r="H45" s="182">
        <f>'実質公債費比率（分子）の構造'!M$49</f>
        <v>165</v>
      </c>
      <c r="I45" s="182"/>
      <c r="J45" s="182"/>
      <c r="K45" s="182">
        <f>'実質公債費比率（分子）の構造'!N$49</f>
        <v>152</v>
      </c>
      <c r="L45" s="182"/>
      <c r="M45" s="182"/>
      <c r="N45" s="182">
        <f>'実質公債費比率（分子）の構造'!O$49</f>
        <v>136</v>
      </c>
      <c r="O45" s="182"/>
      <c r="P45" s="182"/>
    </row>
    <row r="46" spans="1:16" x14ac:dyDescent="0.15">
      <c r="A46" s="182" t="s">
        <v>67</v>
      </c>
      <c r="B46" s="182">
        <f>'実質公債費比率（分子）の構造'!K$48</f>
        <v>371</v>
      </c>
      <c r="C46" s="182"/>
      <c r="D46" s="182"/>
      <c r="E46" s="182">
        <f>'実質公債費比率（分子）の構造'!L$48</f>
        <v>353</v>
      </c>
      <c r="F46" s="182"/>
      <c r="G46" s="182"/>
      <c r="H46" s="182">
        <f>'実質公債費比率（分子）の構造'!M$48</f>
        <v>443</v>
      </c>
      <c r="I46" s="182"/>
      <c r="J46" s="182"/>
      <c r="K46" s="182">
        <f>'実質公債費比率（分子）の構造'!N$48</f>
        <v>442</v>
      </c>
      <c r="L46" s="182"/>
      <c r="M46" s="182"/>
      <c r="N46" s="182">
        <f>'実質公債費比率（分子）の構造'!O$48</f>
        <v>452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723</v>
      </c>
      <c r="C49" s="182"/>
      <c r="D49" s="182"/>
      <c r="E49" s="182">
        <f>'実質公債費比率（分子）の構造'!L$45</f>
        <v>772</v>
      </c>
      <c r="F49" s="182"/>
      <c r="G49" s="182"/>
      <c r="H49" s="182">
        <f>'実質公債費比率（分子）の構造'!M$45</f>
        <v>720</v>
      </c>
      <c r="I49" s="182"/>
      <c r="J49" s="182"/>
      <c r="K49" s="182">
        <f>'実質公債費比率（分子）の構造'!N$45</f>
        <v>732</v>
      </c>
      <c r="L49" s="182"/>
      <c r="M49" s="182"/>
      <c r="N49" s="182">
        <f>'実質公債費比率（分子）の構造'!O$45</f>
        <v>739</v>
      </c>
      <c r="O49" s="182"/>
      <c r="P49" s="182"/>
    </row>
    <row r="50" spans="1:16" x14ac:dyDescent="0.15">
      <c r="A50" s="182" t="s">
        <v>71</v>
      </c>
      <c r="B50" s="182" t="e">
        <f>NA()</f>
        <v>#N/A</v>
      </c>
      <c r="C50" s="182">
        <f>IF(ISNUMBER('実質公債費比率（分子）の構造'!K$53),'実質公債費比率（分子）の構造'!K$53,NA())</f>
        <v>374</v>
      </c>
      <c r="D50" s="182" t="e">
        <f>NA()</f>
        <v>#N/A</v>
      </c>
      <c r="E50" s="182" t="e">
        <f>NA()</f>
        <v>#N/A</v>
      </c>
      <c r="F50" s="182">
        <f>IF(ISNUMBER('実質公債費比率（分子）の構造'!L$53),'実質公債費比率（分子）の構造'!L$53,NA())</f>
        <v>384</v>
      </c>
      <c r="G50" s="182" t="e">
        <f>NA()</f>
        <v>#N/A</v>
      </c>
      <c r="H50" s="182" t="e">
        <f>NA()</f>
        <v>#N/A</v>
      </c>
      <c r="I50" s="182">
        <f>IF(ISNUMBER('実質公債費比率（分子）の構造'!M$53),'実質公債費比率（分子）の構造'!M$53,NA())</f>
        <v>406</v>
      </c>
      <c r="J50" s="182" t="e">
        <f>NA()</f>
        <v>#N/A</v>
      </c>
      <c r="K50" s="182" t="e">
        <f>NA()</f>
        <v>#N/A</v>
      </c>
      <c r="L50" s="182">
        <f>IF(ISNUMBER('実質公債費比率（分子）の構造'!N$53),'実質公債費比率（分子）の構造'!N$53,NA())</f>
        <v>318</v>
      </c>
      <c r="M50" s="182" t="e">
        <f>NA()</f>
        <v>#N/A</v>
      </c>
      <c r="N50" s="182" t="e">
        <f>NA()</f>
        <v>#N/A</v>
      </c>
      <c r="O50" s="182">
        <f>IF(ISNUMBER('実質公債費比率（分子）の構造'!O$53),'実質公債費比率（分子）の構造'!O$53,NA())</f>
        <v>306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9939</v>
      </c>
      <c r="E56" s="181"/>
      <c r="F56" s="181"/>
      <c r="G56" s="181">
        <f>'将来負担比率（分子）の構造'!J$52</f>
        <v>9836</v>
      </c>
      <c r="H56" s="181"/>
      <c r="I56" s="181"/>
      <c r="J56" s="181">
        <f>'将来負担比率（分子）の構造'!K$52</f>
        <v>9883</v>
      </c>
      <c r="K56" s="181"/>
      <c r="L56" s="181"/>
      <c r="M56" s="181">
        <f>'将来負担比率（分子）の構造'!L$52</f>
        <v>10102</v>
      </c>
      <c r="N56" s="181"/>
      <c r="O56" s="181"/>
      <c r="P56" s="181">
        <f>'将来負担比率（分子）の構造'!M$52</f>
        <v>10560</v>
      </c>
    </row>
    <row r="57" spans="1:16" x14ac:dyDescent="0.15">
      <c r="A57" s="181" t="s">
        <v>42</v>
      </c>
      <c r="B57" s="181"/>
      <c r="C57" s="181"/>
      <c r="D57" s="181">
        <f>'将来負担比率（分子）の構造'!I$51</f>
        <v>1445</v>
      </c>
      <c r="E57" s="181"/>
      <c r="F57" s="181"/>
      <c r="G57" s="181">
        <f>'将来負担比率（分子）の構造'!J$51</f>
        <v>1386</v>
      </c>
      <c r="H57" s="181"/>
      <c r="I57" s="181"/>
      <c r="J57" s="181">
        <f>'将来負担比率（分子）の構造'!K$51</f>
        <v>1436</v>
      </c>
      <c r="K57" s="181"/>
      <c r="L57" s="181"/>
      <c r="M57" s="181">
        <f>'将来負担比率（分子）の構造'!L$51</f>
        <v>1354</v>
      </c>
      <c r="N57" s="181"/>
      <c r="O57" s="181"/>
      <c r="P57" s="181">
        <f>'将来負担比率（分子）の構造'!M$51</f>
        <v>1262</v>
      </c>
    </row>
    <row r="58" spans="1:16" x14ac:dyDescent="0.15">
      <c r="A58" s="181" t="s">
        <v>41</v>
      </c>
      <c r="B58" s="181"/>
      <c r="C58" s="181"/>
      <c r="D58" s="181">
        <f>'将来負担比率（分子）の構造'!I$50</f>
        <v>2901</v>
      </c>
      <c r="E58" s="181"/>
      <c r="F58" s="181"/>
      <c r="G58" s="181">
        <f>'将来負担比率（分子）の構造'!J$50</f>
        <v>3278</v>
      </c>
      <c r="H58" s="181"/>
      <c r="I58" s="181"/>
      <c r="J58" s="181">
        <f>'将来負担比率（分子）の構造'!K$50</f>
        <v>3469</v>
      </c>
      <c r="K58" s="181"/>
      <c r="L58" s="181"/>
      <c r="M58" s="181">
        <f>'将来負担比率（分子）の構造'!L$50</f>
        <v>3381</v>
      </c>
      <c r="N58" s="181"/>
      <c r="O58" s="181"/>
      <c r="P58" s="181">
        <f>'将来負担比率（分子）の構造'!M$50</f>
        <v>3407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2846</v>
      </c>
      <c r="C62" s="181"/>
      <c r="D62" s="181"/>
      <c r="E62" s="181">
        <f>'将来負担比率（分子）の構造'!J$45</f>
        <v>2884</v>
      </c>
      <c r="F62" s="181"/>
      <c r="G62" s="181"/>
      <c r="H62" s="181">
        <f>'将来負担比率（分子）の構造'!K$45</f>
        <v>2818</v>
      </c>
      <c r="I62" s="181"/>
      <c r="J62" s="181"/>
      <c r="K62" s="181">
        <f>'将来負担比率（分子）の構造'!L$45</f>
        <v>2859</v>
      </c>
      <c r="L62" s="181"/>
      <c r="M62" s="181"/>
      <c r="N62" s="181">
        <f>'将来負担比率（分子）の構造'!M$45</f>
        <v>2774</v>
      </c>
      <c r="O62" s="181"/>
      <c r="P62" s="181"/>
    </row>
    <row r="63" spans="1:16" x14ac:dyDescent="0.15">
      <c r="A63" s="181" t="s">
        <v>34</v>
      </c>
      <c r="B63" s="181">
        <f>'将来負担比率（分子）の構造'!I$44</f>
        <v>875</v>
      </c>
      <c r="C63" s="181"/>
      <c r="D63" s="181"/>
      <c r="E63" s="181">
        <f>'将来負担比率（分子）の構造'!J$44</f>
        <v>895</v>
      </c>
      <c r="F63" s="181"/>
      <c r="G63" s="181"/>
      <c r="H63" s="181">
        <f>'将来負担比率（分子）の構造'!K$44</f>
        <v>912</v>
      </c>
      <c r="I63" s="181"/>
      <c r="J63" s="181"/>
      <c r="K63" s="181">
        <f>'将来負担比率（分子）の構造'!L$44</f>
        <v>873</v>
      </c>
      <c r="L63" s="181"/>
      <c r="M63" s="181"/>
      <c r="N63" s="181">
        <f>'将来負担比率（分子）の構造'!M$44</f>
        <v>851</v>
      </c>
      <c r="O63" s="181"/>
      <c r="P63" s="181"/>
    </row>
    <row r="64" spans="1:16" x14ac:dyDescent="0.15">
      <c r="A64" s="181" t="s">
        <v>33</v>
      </c>
      <c r="B64" s="181">
        <f>'将来負担比率（分子）の構造'!I$43</f>
        <v>4553</v>
      </c>
      <c r="C64" s="181"/>
      <c r="D64" s="181"/>
      <c r="E64" s="181">
        <f>'将来負担比率（分子）の構造'!J$43</f>
        <v>4351</v>
      </c>
      <c r="F64" s="181"/>
      <c r="G64" s="181"/>
      <c r="H64" s="181">
        <f>'将来負担比率（分子）の構造'!K$43</f>
        <v>5642</v>
      </c>
      <c r="I64" s="181"/>
      <c r="J64" s="181"/>
      <c r="K64" s="181">
        <f>'将来負担比率（分子）の構造'!L$43</f>
        <v>5394</v>
      </c>
      <c r="L64" s="181"/>
      <c r="M64" s="181"/>
      <c r="N64" s="181">
        <f>'将来負担比率（分子）の構造'!M$43</f>
        <v>4488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8445</v>
      </c>
      <c r="C66" s="181"/>
      <c r="D66" s="181"/>
      <c r="E66" s="181">
        <f>'将来負担比率（分子）の構造'!J$41</f>
        <v>8406</v>
      </c>
      <c r="F66" s="181"/>
      <c r="G66" s="181"/>
      <c r="H66" s="181">
        <f>'将来負担比率（分子）の構造'!K$41</f>
        <v>8583</v>
      </c>
      <c r="I66" s="181"/>
      <c r="J66" s="181"/>
      <c r="K66" s="181">
        <f>'将来負担比率（分子）の構造'!L$41</f>
        <v>9223</v>
      </c>
      <c r="L66" s="181"/>
      <c r="M66" s="181"/>
      <c r="N66" s="181">
        <f>'将来負担比率（分子）の構造'!M$41</f>
        <v>10307</v>
      </c>
      <c r="O66" s="181"/>
      <c r="P66" s="181"/>
    </row>
    <row r="67" spans="1:16" x14ac:dyDescent="0.15">
      <c r="A67" s="181" t="s">
        <v>75</v>
      </c>
      <c r="B67" s="181" t="e">
        <f>NA()</f>
        <v>#N/A</v>
      </c>
      <c r="C67" s="181">
        <f>IF(ISNUMBER('将来負担比率（分子）の構造'!I$53), IF('将来負担比率（分子）の構造'!I$53 &lt; 0, 0, '将来負担比率（分子）の構造'!I$53), NA())</f>
        <v>2434</v>
      </c>
      <c r="D67" s="181" t="e">
        <f>NA()</f>
        <v>#N/A</v>
      </c>
      <c r="E67" s="181" t="e">
        <f>NA()</f>
        <v>#N/A</v>
      </c>
      <c r="F67" s="181">
        <f>IF(ISNUMBER('将来負担比率（分子）の構造'!J$53), IF('将来負担比率（分子）の構造'!J$53 &lt; 0, 0, '将来負担比率（分子）の構造'!J$53), NA())</f>
        <v>2037</v>
      </c>
      <c r="G67" s="181" t="e">
        <f>NA()</f>
        <v>#N/A</v>
      </c>
      <c r="H67" s="181" t="e">
        <f>NA()</f>
        <v>#N/A</v>
      </c>
      <c r="I67" s="181">
        <f>IF(ISNUMBER('将来負担比率（分子）の構造'!K$53), IF('将来負担比率（分子）の構造'!K$53 &lt; 0, 0, '将来負担比率（分子）の構造'!K$53), NA())</f>
        <v>3167</v>
      </c>
      <c r="J67" s="181" t="e">
        <f>NA()</f>
        <v>#N/A</v>
      </c>
      <c r="K67" s="181" t="e">
        <f>NA()</f>
        <v>#N/A</v>
      </c>
      <c r="L67" s="181">
        <f>IF(ISNUMBER('将来負担比率（分子）の構造'!L$53), IF('将来負担比率（分子）の構造'!L$53 &lt; 0, 0, '将来負担比率（分子）の構造'!L$53), NA())</f>
        <v>3511</v>
      </c>
      <c r="M67" s="181" t="e">
        <f>NA()</f>
        <v>#N/A</v>
      </c>
      <c r="N67" s="181" t="e">
        <f>NA()</f>
        <v>#N/A</v>
      </c>
      <c r="O67" s="181">
        <f>IF(ISNUMBER('将来負担比率（分子）の構造'!M$53), IF('将来負担比率（分子）の構造'!M$53 &lt; 0, 0, '将来負担比率（分子）の構造'!M$53), NA())</f>
        <v>3191</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939</v>
      </c>
      <c r="C72" s="185">
        <f>基金残高に係る経年分析!G55</f>
        <v>749</v>
      </c>
      <c r="D72" s="185">
        <f>基金残高に係る経年分析!H55</f>
        <v>754</v>
      </c>
    </row>
    <row r="73" spans="1:16" x14ac:dyDescent="0.15">
      <c r="A73" s="184" t="s">
        <v>78</v>
      </c>
      <c r="B73" s="185">
        <f>基金残高に係る経年分析!F56</f>
        <v>192</v>
      </c>
      <c r="C73" s="185">
        <f>基金残高に係る経年分析!G56</f>
        <v>324</v>
      </c>
      <c r="D73" s="185">
        <f>基金残高に係る経年分析!H56</f>
        <v>380</v>
      </c>
    </row>
    <row r="74" spans="1:16" x14ac:dyDescent="0.15">
      <c r="A74" s="184" t="s">
        <v>79</v>
      </c>
      <c r="B74" s="185">
        <f>基金残高に係る経年分析!F57</f>
        <v>1277</v>
      </c>
      <c r="C74" s="185">
        <f>基金残高に係る経年分析!G57</f>
        <v>1259</v>
      </c>
      <c r="D74" s="185">
        <f>基金残高に係る経年分析!H57</f>
        <v>1304</v>
      </c>
    </row>
  </sheetData>
  <sheetProtection algorithmName="SHA-512" hashValue="t60RDuCPAsS7ZA+Ke+xewBqDiYZHp0ANEJM1UzZUY+M70g3V4JWsxFiSNc3lfyeIVMf9XkgLcWAq3o3/DBfr1Q==" saltValue="7glvkf1k8YGYwEvrTKVC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226</v>
      </c>
      <c r="C5" s="747"/>
      <c r="D5" s="747"/>
      <c r="E5" s="747"/>
      <c r="F5" s="747"/>
      <c r="G5" s="747"/>
      <c r="H5" s="747"/>
      <c r="I5" s="747"/>
      <c r="J5" s="747"/>
      <c r="K5" s="747"/>
      <c r="L5" s="747"/>
      <c r="M5" s="747"/>
      <c r="N5" s="747"/>
      <c r="O5" s="747"/>
      <c r="P5" s="747"/>
      <c r="Q5" s="748"/>
      <c r="R5" s="735">
        <v>2811302</v>
      </c>
      <c r="S5" s="736"/>
      <c r="T5" s="736"/>
      <c r="U5" s="736"/>
      <c r="V5" s="736"/>
      <c r="W5" s="736"/>
      <c r="X5" s="736"/>
      <c r="Y5" s="779"/>
      <c r="Z5" s="797">
        <v>18.2</v>
      </c>
      <c r="AA5" s="797"/>
      <c r="AB5" s="797"/>
      <c r="AC5" s="797"/>
      <c r="AD5" s="798">
        <v>2648375</v>
      </c>
      <c r="AE5" s="798"/>
      <c r="AF5" s="798"/>
      <c r="AG5" s="798"/>
      <c r="AH5" s="798"/>
      <c r="AI5" s="798"/>
      <c r="AJ5" s="798"/>
      <c r="AK5" s="798"/>
      <c r="AL5" s="780">
        <v>42.7</v>
      </c>
      <c r="AM5" s="751"/>
      <c r="AN5" s="751"/>
      <c r="AO5" s="781"/>
      <c r="AP5" s="746" t="s">
        <v>227</v>
      </c>
      <c r="AQ5" s="747"/>
      <c r="AR5" s="747"/>
      <c r="AS5" s="747"/>
      <c r="AT5" s="747"/>
      <c r="AU5" s="747"/>
      <c r="AV5" s="747"/>
      <c r="AW5" s="747"/>
      <c r="AX5" s="747"/>
      <c r="AY5" s="747"/>
      <c r="AZ5" s="747"/>
      <c r="BA5" s="747"/>
      <c r="BB5" s="747"/>
      <c r="BC5" s="747"/>
      <c r="BD5" s="747"/>
      <c r="BE5" s="747"/>
      <c r="BF5" s="748"/>
      <c r="BG5" s="680">
        <v>2600458</v>
      </c>
      <c r="BH5" s="681"/>
      <c r="BI5" s="681"/>
      <c r="BJ5" s="681"/>
      <c r="BK5" s="681"/>
      <c r="BL5" s="681"/>
      <c r="BM5" s="681"/>
      <c r="BN5" s="682"/>
      <c r="BO5" s="713">
        <v>92.5</v>
      </c>
      <c r="BP5" s="713"/>
      <c r="BQ5" s="713"/>
      <c r="BR5" s="713"/>
      <c r="BS5" s="714" t="s">
        <v>130</v>
      </c>
      <c r="BT5" s="714"/>
      <c r="BU5" s="714"/>
      <c r="BV5" s="714"/>
      <c r="BW5" s="714"/>
      <c r="BX5" s="714"/>
      <c r="BY5" s="714"/>
      <c r="BZ5" s="714"/>
      <c r="CA5" s="714"/>
      <c r="CB5" s="777"/>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15">
      <c r="B6" s="677" t="s">
        <v>231</v>
      </c>
      <c r="C6" s="678"/>
      <c r="D6" s="678"/>
      <c r="E6" s="678"/>
      <c r="F6" s="678"/>
      <c r="G6" s="678"/>
      <c r="H6" s="678"/>
      <c r="I6" s="678"/>
      <c r="J6" s="678"/>
      <c r="K6" s="678"/>
      <c r="L6" s="678"/>
      <c r="M6" s="678"/>
      <c r="N6" s="678"/>
      <c r="O6" s="678"/>
      <c r="P6" s="678"/>
      <c r="Q6" s="679"/>
      <c r="R6" s="680">
        <v>73554</v>
      </c>
      <c r="S6" s="681"/>
      <c r="T6" s="681"/>
      <c r="U6" s="681"/>
      <c r="V6" s="681"/>
      <c r="W6" s="681"/>
      <c r="X6" s="681"/>
      <c r="Y6" s="682"/>
      <c r="Z6" s="713">
        <v>0.5</v>
      </c>
      <c r="AA6" s="713"/>
      <c r="AB6" s="713"/>
      <c r="AC6" s="713"/>
      <c r="AD6" s="714">
        <v>73554</v>
      </c>
      <c r="AE6" s="714"/>
      <c r="AF6" s="714"/>
      <c r="AG6" s="714"/>
      <c r="AH6" s="714"/>
      <c r="AI6" s="714"/>
      <c r="AJ6" s="714"/>
      <c r="AK6" s="714"/>
      <c r="AL6" s="683">
        <v>1.2</v>
      </c>
      <c r="AM6" s="684"/>
      <c r="AN6" s="684"/>
      <c r="AO6" s="715"/>
      <c r="AP6" s="677" t="s">
        <v>232</v>
      </c>
      <c r="AQ6" s="678"/>
      <c r="AR6" s="678"/>
      <c r="AS6" s="678"/>
      <c r="AT6" s="678"/>
      <c r="AU6" s="678"/>
      <c r="AV6" s="678"/>
      <c r="AW6" s="678"/>
      <c r="AX6" s="678"/>
      <c r="AY6" s="678"/>
      <c r="AZ6" s="678"/>
      <c r="BA6" s="678"/>
      <c r="BB6" s="678"/>
      <c r="BC6" s="678"/>
      <c r="BD6" s="678"/>
      <c r="BE6" s="678"/>
      <c r="BF6" s="679"/>
      <c r="BG6" s="680">
        <v>2600458</v>
      </c>
      <c r="BH6" s="681"/>
      <c r="BI6" s="681"/>
      <c r="BJ6" s="681"/>
      <c r="BK6" s="681"/>
      <c r="BL6" s="681"/>
      <c r="BM6" s="681"/>
      <c r="BN6" s="682"/>
      <c r="BO6" s="713">
        <v>92.5</v>
      </c>
      <c r="BP6" s="713"/>
      <c r="BQ6" s="713"/>
      <c r="BR6" s="713"/>
      <c r="BS6" s="714" t="s">
        <v>130</v>
      </c>
      <c r="BT6" s="714"/>
      <c r="BU6" s="714"/>
      <c r="BV6" s="714"/>
      <c r="BW6" s="714"/>
      <c r="BX6" s="714"/>
      <c r="BY6" s="714"/>
      <c r="BZ6" s="714"/>
      <c r="CA6" s="714"/>
      <c r="CB6" s="777"/>
      <c r="CD6" s="738" t="s">
        <v>233</v>
      </c>
      <c r="CE6" s="739"/>
      <c r="CF6" s="739"/>
      <c r="CG6" s="739"/>
      <c r="CH6" s="739"/>
      <c r="CI6" s="739"/>
      <c r="CJ6" s="739"/>
      <c r="CK6" s="739"/>
      <c r="CL6" s="739"/>
      <c r="CM6" s="739"/>
      <c r="CN6" s="739"/>
      <c r="CO6" s="739"/>
      <c r="CP6" s="739"/>
      <c r="CQ6" s="740"/>
      <c r="CR6" s="680">
        <v>104861</v>
      </c>
      <c r="CS6" s="681"/>
      <c r="CT6" s="681"/>
      <c r="CU6" s="681"/>
      <c r="CV6" s="681"/>
      <c r="CW6" s="681"/>
      <c r="CX6" s="681"/>
      <c r="CY6" s="682"/>
      <c r="CZ6" s="780">
        <v>0.7</v>
      </c>
      <c r="DA6" s="751"/>
      <c r="DB6" s="751"/>
      <c r="DC6" s="783"/>
      <c r="DD6" s="686" t="s">
        <v>130</v>
      </c>
      <c r="DE6" s="681"/>
      <c r="DF6" s="681"/>
      <c r="DG6" s="681"/>
      <c r="DH6" s="681"/>
      <c r="DI6" s="681"/>
      <c r="DJ6" s="681"/>
      <c r="DK6" s="681"/>
      <c r="DL6" s="681"/>
      <c r="DM6" s="681"/>
      <c r="DN6" s="681"/>
      <c r="DO6" s="681"/>
      <c r="DP6" s="682"/>
      <c r="DQ6" s="686">
        <v>104861</v>
      </c>
      <c r="DR6" s="681"/>
      <c r="DS6" s="681"/>
      <c r="DT6" s="681"/>
      <c r="DU6" s="681"/>
      <c r="DV6" s="681"/>
      <c r="DW6" s="681"/>
      <c r="DX6" s="681"/>
      <c r="DY6" s="681"/>
      <c r="DZ6" s="681"/>
      <c r="EA6" s="681"/>
      <c r="EB6" s="681"/>
      <c r="EC6" s="727"/>
    </row>
    <row r="7" spans="2:143" ht="11.25" customHeight="1" x14ac:dyDescent="0.15">
      <c r="B7" s="677" t="s">
        <v>234</v>
      </c>
      <c r="C7" s="678"/>
      <c r="D7" s="678"/>
      <c r="E7" s="678"/>
      <c r="F7" s="678"/>
      <c r="G7" s="678"/>
      <c r="H7" s="678"/>
      <c r="I7" s="678"/>
      <c r="J7" s="678"/>
      <c r="K7" s="678"/>
      <c r="L7" s="678"/>
      <c r="M7" s="678"/>
      <c r="N7" s="678"/>
      <c r="O7" s="678"/>
      <c r="P7" s="678"/>
      <c r="Q7" s="679"/>
      <c r="R7" s="680">
        <v>2105</v>
      </c>
      <c r="S7" s="681"/>
      <c r="T7" s="681"/>
      <c r="U7" s="681"/>
      <c r="V7" s="681"/>
      <c r="W7" s="681"/>
      <c r="X7" s="681"/>
      <c r="Y7" s="682"/>
      <c r="Z7" s="713">
        <v>0</v>
      </c>
      <c r="AA7" s="713"/>
      <c r="AB7" s="713"/>
      <c r="AC7" s="713"/>
      <c r="AD7" s="714">
        <v>2105</v>
      </c>
      <c r="AE7" s="714"/>
      <c r="AF7" s="714"/>
      <c r="AG7" s="714"/>
      <c r="AH7" s="714"/>
      <c r="AI7" s="714"/>
      <c r="AJ7" s="714"/>
      <c r="AK7" s="714"/>
      <c r="AL7" s="683">
        <v>0</v>
      </c>
      <c r="AM7" s="684"/>
      <c r="AN7" s="684"/>
      <c r="AO7" s="715"/>
      <c r="AP7" s="677" t="s">
        <v>235</v>
      </c>
      <c r="AQ7" s="678"/>
      <c r="AR7" s="678"/>
      <c r="AS7" s="678"/>
      <c r="AT7" s="678"/>
      <c r="AU7" s="678"/>
      <c r="AV7" s="678"/>
      <c r="AW7" s="678"/>
      <c r="AX7" s="678"/>
      <c r="AY7" s="678"/>
      <c r="AZ7" s="678"/>
      <c r="BA7" s="678"/>
      <c r="BB7" s="678"/>
      <c r="BC7" s="678"/>
      <c r="BD7" s="678"/>
      <c r="BE7" s="678"/>
      <c r="BF7" s="679"/>
      <c r="BG7" s="680">
        <v>1010574</v>
      </c>
      <c r="BH7" s="681"/>
      <c r="BI7" s="681"/>
      <c r="BJ7" s="681"/>
      <c r="BK7" s="681"/>
      <c r="BL7" s="681"/>
      <c r="BM7" s="681"/>
      <c r="BN7" s="682"/>
      <c r="BO7" s="713">
        <v>35.9</v>
      </c>
      <c r="BP7" s="713"/>
      <c r="BQ7" s="713"/>
      <c r="BR7" s="713"/>
      <c r="BS7" s="714" t="s">
        <v>139</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3885072</v>
      </c>
      <c r="CS7" s="681"/>
      <c r="CT7" s="681"/>
      <c r="CU7" s="681"/>
      <c r="CV7" s="681"/>
      <c r="CW7" s="681"/>
      <c r="CX7" s="681"/>
      <c r="CY7" s="682"/>
      <c r="CZ7" s="713">
        <v>26.5</v>
      </c>
      <c r="DA7" s="713"/>
      <c r="DB7" s="713"/>
      <c r="DC7" s="713"/>
      <c r="DD7" s="686">
        <v>16848</v>
      </c>
      <c r="DE7" s="681"/>
      <c r="DF7" s="681"/>
      <c r="DG7" s="681"/>
      <c r="DH7" s="681"/>
      <c r="DI7" s="681"/>
      <c r="DJ7" s="681"/>
      <c r="DK7" s="681"/>
      <c r="DL7" s="681"/>
      <c r="DM7" s="681"/>
      <c r="DN7" s="681"/>
      <c r="DO7" s="681"/>
      <c r="DP7" s="682"/>
      <c r="DQ7" s="686">
        <v>1487874</v>
      </c>
      <c r="DR7" s="681"/>
      <c r="DS7" s="681"/>
      <c r="DT7" s="681"/>
      <c r="DU7" s="681"/>
      <c r="DV7" s="681"/>
      <c r="DW7" s="681"/>
      <c r="DX7" s="681"/>
      <c r="DY7" s="681"/>
      <c r="DZ7" s="681"/>
      <c r="EA7" s="681"/>
      <c r="EB7" s="681"/>
      <c r="EC7" s="727"/>
    </row>
    <row r="8" spans="2:143" ht="11.25" customHeight="1" x14ac:dyDescent="0.15">
      <c r="B8" s="677" t="s">
        <v>237</v>
      </c>
      <c r="C8" s="678"/>
      <c r="D8" s="678"/>
      <c r="E8" s="678"/>
      <c r="F8" s="678"/>
      <c r="G8" s="678"/>
      <c r="H8" s="678"/>
      <c r="I8" s="678"/>
      <c r="J8" s="678"/>
      <c r="K8" s="678"/>
      <c r="L8" s="678"/>
      <c r="M8" s="678"/>
      <c r="N8" s="678"/>
      <c r="O8" s="678"/>
      <c r="P8" s="678"/>
      <c r="Q8" s="679"/>
      <c r="R8" s="680">
        <v>8953</v>
      </c>
      <c r="S8" s="681"/>
      <c r="T8" s="681"/>
      <c r="U8" s="681"/>
      <c r="V8" s="681"/>
      <c r="W8" s="681"/>
      <c r="X8" s="681"/>
      <c r="Y8" s="682"/>
      <c r="Z8" s="713">
        <v>0.1</v>
      </c>
      <c r="AA8" s="713"/>
      <c r="AB8" s="713"/>
      <c r="AC8" s="713"/>
      <c r="AD8" s="714">
        <v>8953</v>
      </c>
      <c r="AE8" s="714"/>
      <c r="AF8" s="714"/>
      <c r="AG8" s="714"/>
      <c r="AH8" s="714"/>
      <c r="AI8" s="714"/>
      <c r="AJ8" s="714"/>
      <c r="AK8" s="714"/>
      <c r="AL8" s="683">
        <v>0.1</v>
      </c>
      <c r="AM8" s="684"/>
      <c r="AN8" s="684"/>
      <c r="AO8" s="715"/>
      <c r="AP8" s="677" t="s">
        <v>238</v>
      </c>
      <c r="AQ8" s="678"/>
      <c r="AR8" s="678"/>
      <c r="AS8" s="678"/>
      <c r="AT8" s="678"/>
      <c r="AU8" s="678"/>
      <c r="AV8" s="678"/>
      <c r="AW8" s="678"/>
      <c r="AX8" s="678"/>
      <c r="AY8" s="678"/>
      <c r="AZ8" s="678"/>
      <c r="BA8" s="678"/>
      <c r="BB8" s="678"/>
      <c r="BC8" s="678"/>
      <c r="BD8" s="678"/>
      <c r="BE8" s="678"/>
      <c r="BF8" s="679"/>
      <c r="BG8" s="680">
        <v>39950</v>
      </c>
      <c r="BH8" s="681"/>
      <c r="BI8" s="681"/>
      <c r="BJ8" s="681"/>
      <c r="BK8" s="681"/>
      <c r="BL8" s="681"/>
      <c r="BM8" s="681"/>
      <c r="BN8" s="682"/>
      <c r="BO8" s="713">
        <v>1.4</v>
      </c>
      <c r="BP8" s="713"/>
      <c r="BQ8" s="713"/>
      <c r="BR8" s="713"/>
      <c r="BS8" s="686" t="s">
        <v>239</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3450728</v>
      </c>
      <c r="CS8" s="681"/>
      <c r="CT8" s="681"/>
      <c r="CU8" s="681"/>
      <c r="CV8" s="681"/>
      <c r="CW8" s="681"/>
      <c r="CX8" s="681"/>
      <c r="CY8" s="682"/>
      <c r="CZ8" s="713">
        <v>23.6</v>
      </c>
      <c r="DA8" s="713"/>
      <c r="DB8" s="713"/>
      <c r="DC8" s="713"/>
      <c r="DD8" s="686">
        <v>15248</v>
      </c>
      <c r="DE8" s="681"/>
      <c r="DF8" s="681"/>
      <c r="DG8" s="681"/>
      <c r="DH8" s="681"/>
      <c r="DI8" s="681"/>
      <c r="DJ8" s="681"/>
      <c r="DK8" s="681"/>
      <c r="DL8" s="681"/>
      <c r="DM8" s="681"/>
      <c r="DN8" s="681"/>
      <c r="DO8" s="681"/>
      <c r="DP8" s="682"/>
      <c r="DQ8" s="686">
        <v>1862923</v>
      </c>
      <c r="DR8" s="681"/>
      <c r="DS8" s="681"/>
      <c r="DT8" s="681"/>
      <c r="DU8" s="681"/>
      <c r="DV8" s="681"/>
      <c r="DW8" s="681"/>
      <c r="DX8" s="681"/>
      <c r="DY8" s="681"/>
      <c r="DZ8" s="681"/>
      <c r="EA8" s="681"/>
      <c r="EB8" s="681"/>
      <c r="EC8" s="727"/>
    </row>
    <row r="9" spans="2:143" ht="11.25" customHeight="1" x14ac:dyDescent="0.15">
      <c r="B9" s="677" t="s">
        <v>241</v>
      </c>
      <c r="C9" s="678"/>
      <c r="D9" s="678"/>
      <c r="E9" s="678"/>
      <c r="F9" s="678"/>
      <c r="G9" s="678"/>
      <c r="H9" s="678"/>
      <c r="I9" s="678"/>
      <c r="J9" s="678"/>
      <c r="K9" s="678"/>
      <c r="L9" s="678"/>
      <c r="M9" s="678"/>
      <c r="N9" s="678"/>
      <c r="O9" s="678"/>
      <c r="P9" s="678"/>
      <c r="Q9" s="679"/>
      <c r="R9" s="680">
        <v>12097</v>
      </c>
      <c r="S9" s="681"/>
      <c r="T9" s="681"/>
      <c r="U9" s="681"/>
      <c r="V9" s="681"/>
      <c r="W9" s="681"/>
      <c r="X9" s="681"/>
      <c r="Y9" s="682"/>
      <c r="Z9" s="713">
        <v>0.1</v>
      </c>
      <c r="AA9" s="713"/>
      <c r="AB9" s="713"/>
      <c r="AC9" s="713"/>
      <c r="AD9" s="714">
        <v>12097</v>
      </c>
      <c r="AE9" s="714"/>
      <c r="AF9" s="714"/>
      <c r="AG9" s="714"/>
      <c r="AH9" s="714"/>
      <c r="AI9" s="714"/>
      <c r="AJ9" s="714"/>
      <c r="AK9" s="714"/>
      <c r="AL9" s="683">
        <v>0.2</v>
      </c>
      <c r="AM9" s="684"/>
      <c r="AN9" s="684"/>
      <c r="AO9" s="715"/>
      <c r="AP9" s="677" t="s">
        <v>242</v>
      </c>
      <c r="AQ9" s="678"/>
      <c r="AR9" s="678"/>
      <c r="AS9" s="678"/>
      <c r="AT9" s="678"/>
      <c r="AU9" s="678"/>
      <c r="AV9" s="678"/>
      <c r="AW9" s="678"/>
      <c r="AX9" s="678"/>
      <c r="AY9" s="678"/>
      <c r="AZ9" s="678"/>
      <c r="BA9" s="678"/>
      <c r="BB9" s="678"/>
      <c r="BC9" s="678"/>
      <c r="BD9" s="678"/>
      <c r="BE9" s="678"/>
      <c r="BF9" s="679"/>
      <c r="BG9" s="680">
        <v>840744</v>
      </c>
      <c r="BH9" s="681"/>
      <c r="BI9" s="681"/>
      <c r="BJ9" s="681"/>
      <c r="BK9" s="681"/>
      <c r="BL9" s="681"/>
      <c r="BM9" s="681"/>
      <c r="BN9" s="682"/>
      <c r="BO9" s="713">
        <v>29.9</v>
      </c>
      <c r="BP9" s="713"/>
      <c r="BQ9" s="713"/>
      <c r="BR9" s="713"/>
      <c r="BS9" s="686" t="s">
        <v>139</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1010324</v>
      </c>
      <c r="CS9" s="681"/>
      <c r="CT9" s="681"/>
      <c r="CU9" s="681"/>
      <c r="CV9" s="681"/>
      <c r="CW9" s="681"/>
      <c r="CX9" s="681"/>
      <c r="CY9" s="682"/>
      <c r="CZ9" s="713">
        <v>6.9</v>
      </c>
      <c r="DA9" s="713"/>
      <c r="DB9" s="713"/>
      <c r="DC9" s="713"/>
      <c r="DD9" s="686">
        <v>105901</v>
      </c>
      <c r="DE9" s="681"/>
      <c r="DF9" s="681"/>
      <c r="DG9" s="681"/>
      <c r="DH9" s="681"/>
      <c r="DI9" s="681"/>
      <c r="DJ9" s="681"/>
      <c r="DK9" s="681"/>
      <c r="DL9" s="681"/>
      <c r="DM9" s="681"/>
      <c r="DN9" s="681"/>
      <c r="DO9" s="681"/>
      <c r="DP9" s="682"/>
      <c r="DQ9" s="686">
        <v>839908</v>
      </c>
      <c r="DR9" s="681"/>
      <c r="DS9" s="681"/>
      <c r="DT9" s="681"/>
      <c r="DU9" s="681"/>
      <c r="DV9" s="681"/>
      <c r="DW9" s="681"/>
      <c r="DX9" s="681"/>
      <c r="DY9" s="681"/>
      <c r="DZ9" s="681"/>
      <c r="EA9" s="681"/>
      <c r="EB9" s="681"/>
      <c r="EC9" s="727"/>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139</v>
      </c>
      <c r="S10" s="681"/>
      <c r="T10" s="681"/>
      <c r="U10" s="681"/>
      <c r="V10" s="681"/>
      <c r="W10" s="681"/>
      <c r="X10" s="681"/>
      <c r="Y10" s="682"/>
      <c r="Z10" s="713" t="s">
        <v>139</v>
      </c>
      <c r="AA10" s="713"/>
      <c r="AB10" s="713"/>
      <c r="AC10" s="713"/>
      <c r="AD10" s="714" t="s">
        <v>130</v>
      </c>
      <c r="AE10" s="714"/>
      <c r="AF10" s="714"/>
      <c r="AG10" s="714"/>
      <c r="AH10" s="714"/>
      <c r="AI10" s="714"/>
      <c r="AJ10" s="714"/>
      <c r="AK10" s="714"/>
      <c r="AL10" s="683" t="s">
        <v>130</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82162</v>
      </c>
      <c r="BH10" s="681"/>
      <c r="BI10" s="681"/>
      <c r="BJ10" s="681"/>
      <c r="BK10" s="681"/>
      <c r="BL10" s="681"/>
      <c r="BM10" s="681"/>
      <c r="BN10" s="682"/>
      <c r="BO10" s="713">
        <v>2.9</v>
      </c>
      <c r="BP10" s="713"/>
      <c r="BQ10" s="713"/>
      <c r="BR10" s="713"/>
      <c r="BS10" s="686" t="s">
        <v>139</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v>227</v>
      </c>
      <c r="CS10" s="681"/>
      <c r="CT10" s="681"/>
      <c r="CU10" s="681"/>
      <c r="CV10" s="681"/>
      <c r="CW10" s="681"/>
      <c r="CX10" s="681"/>
      <c r="CY10" s="682"/>
      <c r="CZ10" s="713">
        <v>0</v>
      </c>
      <c r="DA10" s="713"/>
      <c r="DB10" s="713"/>
      <c r="DC10" s="713"/>
      <c r="DD10" s="686" t="s">
        <v>239</v>
      </c>
      <c r="DE10" s="681"/>
      <c r="DF10" s="681"/>
      <c r="DG10" s="681"/>
      <c r="DH10" s="681"/>
      <c r="DI10" s="681"/>
      <c r="DJ10" s="681"/>
      <c r="DK10" s="681"/>
      <c r="DL10" s="681"/>
      <c r="DM10" s="681"/>
      <c r="DN10" s="681"/>
      <c r="DO10" s="681"/>
      <c r="DP10" s="682"/>
      <c r="DQ10" s="686">
        <v>227</v>
      </c>
      <c r="DR10" s="681"/>
      <c r="DS10" s="681"/>
      <c r="DT10" s="681"/>
      <c r="DU10" s="681"/>
      <c r="DV10" s="681"/>
      <c r="DW10" s="681"/>
      <c r="DX10" s="681"/>
      <c r="DY10" s="681"/>
      <c r="DZ10" s="681"/>
      <c r="EA10" s="681"/>
      <c r="EB10" s="681"/>
      <c r="EC10" s="727"/>
    </row>
    <row r="11" spans="2:143" ht="11.25" customHeight="1" x14ac:dyDescent="0.15">
      <c r="B11" s="677" t="s">
        <v>247</v>
      </c>
      <c r="C11" s="678"/>
      <c r="D11" s="678"/>
      <c r="E11" s="678"/>
      <c r="F11" s="678"/>
      <c r="G11" s="678"/>
      <c r="H11" s="678"/>
      <c r="I11" s="678"/>
      <c r="J11" s="678"/>
      <c r="K11" s="678"/>
      <c r="L11" s="678"/>
      <c r="M11" s="678"/>
      <c r="N11" s="678"/>
      <c r="O11" s="678"/>
      <c r="P11" s="678"/>
      <c r="Q11" s="679"/>
      <c r="R11" s="680">
        <v>525882</v>
      </c>
      <c r="S11" s="681"/>
      <c r="T11" s="681"/>
      <c r="U11" s="681"/>
      <c r="V11" s="681"/>
      <c r="W11" s="681"/>
      <c r="X11" s="681"/>
      <c r="Y11" s="682"/>
      <c r="Z11" s="683">
        <v>3.4</v>
      </c>
      <c r="AA11" s="684"/>
      <c r="AB11" s="684"/>
      <c r="AC11" s="685"/>
      <c r="AD11" s="686">
        <v>525882</v>
      </c>
      <c r="AE11" s="681"/>
      <c r="AF11" s="681"/>
      <c r="AG11" s="681"/>
      <c r="AH11" s="681"/>
      <c r="AI11" s="681"/>
      <c r="AJ11" s="681"/>
      <c r="AK11" s="682"/>
      <c r="AL11" s="683">
        <v>8.5</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47718</v>
      </c>
      <c r="BH11" s="681"/>
      <c r="BI11" s="681"/>
      <c r="BJ11" s="681"/>
      <c r="BK11" s="681"/>
      <c r="BL11" s="681"/>
      <c r="BM11" s="681"/>
      <c r="BN11" s="682"/>
      <c r="BO11" s="713">
        <v>1.7</v>
      </c>
      <c r="BP11" s="713"/>
      <c r="BQ11" s="713"/>
      <c r="BR11" s="713"/>
      <c r="BS11" s="686" t="s">
        <v>139</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193872</v>
      </c>
      <c r="CS11" s="681"/>
      <c r="CT11" s="681"/>
      <c r="CU11" s="681"/>
      <c r="CV11" s="681"/>
      <c r="CW11" s="681"/>
      <c r="CX11" s="681"/>
      <c r="CY11" s="682"/>
      <c r="CZ11" s="713">
        <v>1.3</v>
      </c>
      <c r="DA11" s="713"/>
      <c r="DB11" s="713"/>
      <c r="DC11" s="713"/>
      <c r="DD11" s="686">
        <v>15449</v>
      </c>
      <c r="DE11" s="681"/>
      <c r="DF11" s="681"/>
      <c r="DG11" s="681"/>
      <c r="DH11" s="681"/>
      <c r="DI11" s="681"/>
      <c r="DJ11" s="681"/>
      <c r="DK11" s="681"/>
      <c r="DL11" s="681"/>
      <c r="DM11" s="681"/>
      <c r="DN11" s="681"/>
      <c r="DO11" s="681"/>
      <c r="DP11" s="682"/>
      <c r="DQ11" s="686">
        <v>158565</v>
      </c>
      <c r="DR11" s="681"/>
      <c r="DS11" s="681"/>
      <c r="DT11" s="681"/>
      <c r="DU11" s="681"/>
      <c r="DV11" s="681"/>
      <c r="DW11" s="681"/>
      <c r="DX11" s="681"/>
      <c r="DY11" s="681"/>
      <c r="DZ11" s="681"/>
      <c r="EA11" s="681"/>
      <c r="EB11" s="681"/>
      <c r="EC11" s="727"/>
    </row>
    <row r="12" spans="2:143" ht="11.25" customHeight="1" x14ac:dyDescent="0.15">
      <c r="B12" s="677" t="s">
        <v>250</v>
      </c>
      <c r="C12" s="678"/>
      <c r="D12" s="678"/>
      <c r="E12" s="678"/>
      <c r="F12" s="678"/>
      <c r="G12" s="678"/>
      <c r="H12" s="678"/>
      <c r="I12" s="678"/>
      <c r="J12" s="678"/>
      <c r="K12" s="678"/>
      <c r="L12" s="678"/>
      <c r="M12" s="678"/>
      <c r="N12" s="678"/>
      <c r="O12" s="678"/>
      <c r="P12" s="678"/>
      <c r="Q12" s="679"/>
      <c r="R12" s="680" t="s">
        <v>130</v>
      </c>
      <c r="S12" s="681"/>
      <c r="T12" s="681"/>
      <c r="U12" s="681"/>
      <c r="V12" s="681"/>
      <c r="W12" s="681"/>
      <c r="X12" s="681"/>
      <c r="Y12" s="682"/>
      <c r="Z12" s="713" t="s">
        <v>130</v>
      </c>
      <c r="AA12" s="713"/>
      <c r="AB12" s="713"/>
      <c r="AC12" s="713"/>
      <c r="AD12" s="714" t="s">
        <v>139</v>
      </c>
      <c r="AE12" s="714"/>
      <c r="AF12" s="714"/>
      <c r="AG12" s="714"/>
      <c r="AH12" s="714"/>
      <c r="AI12" s="714"/>
      <c r="AJ12" s="714"/>
      <c r="AK12" s="714"/>
      <c r="AL12" s="683" t="s">
        <v>130</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1335755</v>
      </c>
      <c r="BH12" s="681"/>
      <c r="BI12" s="681"/>
      <c r="BJ12" s="681"/>
      <c r="BK12" s="681"/>
      <c r="BL12" s="681"/>
      <c r="BM12" s="681"/>
      <c r="BN12" s="682"/>
      <c r="BO12" s="713">
        <v>47.5</v>
      </c>
      <c r="BP12" s="713"/>
      <c r="BQ12" s="713"/>
      <c r="BR12" s="713"/>
      <c r="BS12" s="686" t="s">
        <v>130</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802041</v>
      </c>
      <c r="CS12" s="681"/>
      <c r="CT12" s="681"/>
      <c r="CU12" s="681"/>
      <c r="CV12" s="681"/>
      <c r="CW12" s="681"/>
      <c r="CX12" s="681"/>
      <c r="CY12" s="682"/>
      <c r="CZ12" s="713">
        <v>5.5</v>
      </c>
      <c r="DA12" s="713"/>
      <c r="DB12" s="713"/>
      <c r="DC12" s="713"/>
      <c r="DD12" s="686">
        <v>188829</v>
      </c>
      <c r="DE12" s="681"/>
      <c r="DF12" s="681"/>
      <c r="DG12" s="681"/>
      <c r="DH12" s="681"/>
      <c r="DI12" s="681"/>
      <c r="DJ12" s="681"/>
      <c r="DK12" s="681"/>
      <c r="DL12" s="681"/>
      <c r="DM12" s="681"/>
      <c r="DN12" s="681"/>
      <c r="DO12" s="681"/>
      <c r="DP12" s="682"/>
      <c r="DQ12" s="686">
        <v>223235</v>
      </c>
      <c r="DR12" s="681"/>
      <c r="DS12" s="681"/>
      <c r="DT12" s="681"/>
      <c r="DU12" s="681"/>
      <c r="DV12" s="681"/>
      <c r="DW12" s="681"/>
      <c r="DX12" s="681"/>
      <c r="DY12" s="681"/>
      <c r="DZ12" s="681"/>
      <c r="EA12" s="681"/>
      <c r="EB12" s="681"/>
      <c r="EC12" s="727"/>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130</v>
      </c>
      <c r="S13" s="681"/>
      <c r="T13" s="681"/>
      <c r="U13" s="681"/>
      <c r="V13" s="681"/>
      <c r="W13" s="681"/>
      <c r="X13" s="681"/>
      <c r="Y13" s="682"/>
      <c r="Z13" s="713" t="s">
        <v>130</v>
      </c>
      <c r="AA13" s="713"/>
      <c r="AB13" s="713"/>
      <c r="AC13" s="713"/>
      <c r="AD13" s="714" t="s">
        <v>139</v>
      </c>
      <c r="AE13" s="714"/>
      <c r="AF13" s="714"/>
      <c r="AG13" s="714"/>
      <c r="AH13" s="714"/>
      <c r="AI13" s="714"/>
      <c r="AJ13" s="714"/>
      <c r="AK13" s="714"/>
      <c r="AL13" s="683" t="s">
        <v>130</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1328778</v>
      </c>
      <c r="BH13" s="681"/>
      <c r="BI13" s="681"/>
      <c r="BJ13" s="681"/>
      <c r="BK13" s="681"/>
      <c r="BL13" s="681"/>
      <c r="BM13" s="681"/>
      <c r="BN13" s="682"/>
      <c r="BO13" s="713">
        <v>47.3</v>
      </c>
      <c r="BP13" s="713"/>
      <c r="BQ13" s="713"/>
      <c r="BR13" s="713"/>
      <c r="BS13" s="686" t="s">
        <v>139</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1172545</v>
      </c>
      <c r="CS13" s="681"/>
      <c r="CT13" s="681"/>
      <c r="CU13" s="681"/>
      <c r="CV13" s="681"/>
      <c r="CW13" s="681"/>
      <c r="CX13" s="681"/>
      <c r="CY13" s="682"/>
      <c r="CZ13" s="713">
        <v>8</v>
      </c>
      <c r="DA13" s="713"/>
      <c r="DB13" s="713"/>
      <c r="DC13" s="713"/>
      <c r="DD13" s="686">
        <v>279277</v>
      </c>
      <c r="DE13" s="681"/>
      <c r="DF13" s="681"/>
      <c r="DG13" s="681"/>
      <c r="DH13" s="681"/>
      <c r="DI13" s="681"/>
      <c r="DJ13" s="681"/>
      <c r="DK13" s="681"/>
      <c r="DL13" s="681"/>
      <c r="DM13" s="681"/>
      <c r="DN13" s="681"/>
      <c r="DO13" s="681"/>
      <c r="DP13" s="682"/>
      <c r="DQ13" s="686">
        <v>896581</v>
      </c>
      <c r="DR13" s="681"/>
      <c r="DS13" s="681"/>
      <c r="DT13" s="681"/>
      <c r="DU13" s="681"/>
      <c r="DV13" s="681"/>
      <c r="DW13" s="681"/>
      <c r="DX13" s="681"/>
      <c r="DY13" s="681"/>
      <c r="DZ13" s="681"/>
      <c r="EA13" s="681"/>
      <c r="EB13" s="681"/>
      <c r="EC13" s="727"/>
    </row>
    <row r="14" spans="2:143" ht="11.25" customHeight="1" x14ac:dyDescent="0.15">
      <c r="B14" s="677" t="s">
        <v>256</v>
      </c>
      <c r="C14" s="678"/>
      <c r="D14" s="678"/>
      <c r="E14" s="678"/>
      <c r="F14" s="678"/>
      <c r="G14" s="678"/>
      <c r="H14" s="678"/>
      <c r="I14" s="678"/>
      <c r="J14" s="678"/>
      <c r="K14" s="678"/>
      <c r="L14" s="678"/>
      <c r="M14" s="678"/>
      <c r="N14" s="678"/>
      <c r="O14" s="678"/>
      <c r="P14" s="678"/>
      <c r="Q14" s="679"/>
      <c r="R14" s="680" t="s">
        <v>239</v>
      </c>
      <c r="S14" s="681"/>
      <c r="T14" s="681"/>
      <c r="U14" s="681"/>
      <c r="V14" s="681"/>
      <c r="W14" s="681"/>
      <c r="X14" s="681"/>
      <c r="Y14" s="682"/>
      <c r="Z14" s="713" t="s">
        <v>130</v>
      </c>
      <c r="AA14" s="713"/>
      <c r="AB14" s="713"/>
      <c r="AC14" s="713"/>
      <c r="AD14" s="714" t="s">
        <v>139</v>
      </c>
      <c r="AE14" s="714"/>
      <c r="AF14" s="714"/>
      <c r="AG14" s="714"/>
      <c r="AH14" s="714"/>
      <c r="AI14" s="714"/>
      <c r="AJ14" s="714"/>
      <c r="AK14" s="714"/>
      <c r="AL14" s="683" t="s">
        <v>139</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77177</v>
      </c>
      <c r="BH14" s="681"/>
      <c r="BI14" s="681"/>
      <c r="BJ14" s="681"/>
      <c r="BK14" s="681"/>
      <c r="BL14" s="681"/>
      <c r="BM14" s="681"/>
      <c r="BN14" s="682"/>
      <c r="BO14" s="713">
        <v>2.7</v>
      </c>
      <c r="BP14" s="713"/>
      <c r="BQ14" s="713"/>
      <c r="BR14" s="713"/>
      <c r="BS14" s="686" t="s">
        <v>239</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1269943</v>
      </c>
      <c r="CS14" s="681"/>
      <c r="CT14" s="681"/>
      <c r="CU14" s="681"/>
      <c r="CV14" s="681"/>
      <c r="CW14" s="681"/>
      <c r="CX14" s="681"/>
      <c r="CY14" s="682"/>
      <c r="CZ14" s="713">
        <v>8.6999999999999993</v>
      </c>
      <c r="DA14" s="713"/>
      <c r="DB14" s="713"/>
      <c r="DC14" s="713"/>
      <c r="DD14" s="686">
        <v>700147</v>
      </c>
      <c r="DE14" s="681"/>
      <c r="DF14" s="681"/>
      <c r="DG14" s="681"/>
      <c r="DH14" s="681"/>
      <c r="DI14" s="681"/>
      <c r="DJ14" s="681"/>
      <c r="DK14" s="681"/>
      <c r="DL14" s="681"/>
      <c r="DM14" s="681"/>
      <c r="DN14" s="681"/>
      <c r="DO14" s="681"/>
      <c r="DP14" s="682"/>
      <c r="DQ14" s="686">
        <v>525884</v>
      </c>
      <c r="DR14" s="681"/>
      <c r="DS14" s="681"/>
      <c r="DT14" s="681"/>
      <c r="DU14" s="681"/>
      <c r="DV14" s="681"/>
      <c r="DW14" s="681"/>
      <c r="DX14" s="681"/>
      <c r="DY14" s="681"/>
      <c r="DZ14" s="681"/>
      <c r="EA14" s="681"/>
      <c r="EB14" s="681"/>
      <c r="EC14" s="727"/>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130</v>
      </c>
      <c r="S15" s="681"/>
      <c r="T15" s="681"/>
      <c r="U15" s="681"/>
      <c r="V15" s="681"/>
      <c r="W15" s="681"/>
      <c r="X15" s="681"/>
      <c r="Y15" s="682"/>
      <c r="Z15" s="713" t="s">
        <v>130</v>
      </c>
      <c r="AA15" s="713"/>
      <c r="AB15" s="713"/>
      <c r="AC15" s="713"/>
      <c r="AD15" s="714" t="s">
        <v>130</v>
      </c>
      <c r="AE15" s="714"/>
      <c r="AF15" s="714"/>
      <c r="AG15" s="714"/>
      <c r="AH15" s="714"/>
      <c r="AI15" s="714"/>
      <c r="AJ15" s="714"/>
      <c r="AK15" s="714"/>
      <c r="AL15" s="683" t="s">
        <v>130</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176952</v>
      </c>
      <c r="BH15" s="681"/>
      <c r="BI15" s="681"/>
      <c r="BJ15" s="681"/>
      <c r="BK15" s="681"/>
      <c r="BL15" s="681"/>
      <c r="BM15" s="681"/>
      <c r="BN15" s="682"/>
      <c r="BO15" s="713">
        <v>6.3</v>
      </c>
      <c r="BP15" s="713"/>
      <c r="BQ15" s="713"/>
      <c r="BR15" s="713"/>
      <c r="BS15" s="686" t="s">
        <v>130</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1922475</v>
      </c>
      <c r="CS15" s="681"/>
      <c r="CT15" s="681"/>
      <c r="CU15" s="681"/>
      <c r="CV15" s="681"/>
      <c r="CW15" s="681"/>
      <c r="CX15" s="681"/>
      <c r="CY15" s="682"/>
      <c r="CZ15" s="713">
        <v>13.1</v>
      </c>
      <c r="DA15" s="713"/>
      <c r="DB15" s="713"/>
      <c r="DC15" s="713"/>
      <c r="DD15" s="686">
        <v>1055975</v>
      </c>
      <c r="DE15" s="681"/>
      <c r="DF15" s="681"/>
      <c r="DG15" s="681"/>
      <c r="DH15" s="681"/>
      <c r="DI15" s="681"/>
      <c r="DJ15" s="681"/>
      <c r="DK15" s="681"/>
      <c r="DL15" s="681"/>
      <c r="DM15" s="681"/>
      <c r="DN15" s="681"/>
      <c r="DO15" s="681"/>
      <c r="DP15" s="682"/>
      <c r="DQ15" s="686">
        <v>660086</v>
      </c>
      <c r="DR15" s="681"/>
      <c r="DS15" s="681"/>
      <c r="DT15" s="681"/>
      <c r="DU15" s="681"/>
      <c r="DV15" s="681"/>
      <c r="DW15" s="681"/>
      <c r="DX15" s="681"/>
      <c r="DY15" s="681"/>
      <c r="DZ15" s="681"/>
      <c r="EA15" s="681"/>
      <c r="EB15" s="681"/>
      <c r="EC15" s="727"/>
    </row>
    <row r="16" spans="2:143" ht="11.25" customHeight="1" x14ac:dyDescent="0.15">
      <c r="B16" s="677" t="s">
        <v>262</v>
      </c>
      <c r="C16" s="678"/>
      <c r="D16" s="678"/>
      <c r="E16" s="678"/>
      <c r="F16" s="678"/>
      <c r="G16" s="678"/>
      <c r="H16" s="678"/>
      <c r="I16" s="678"/>
      <c r="J16" s="678"/>
      <c r="K16" s="678"/>
      <c r="L16" s="678"/>
      <c r="M16" s="678"/>
      <c r="N16" s="678"/>
      <c r="O16" s="678"/>
      <c r="P16" s="678"/>
      <c r="Q16" s="679"/>
      <c r="R16" s="680">
        <v>7061</v>
      </c>
      <c r="S16" s="681"/>
      <c r="T16" s="681"/>
      <c r="U16" s="681"/>
      <c r="V16" s="681"/>
      <c r="W16" s="681"/>
      <c r="X16" s="681"/>
      <c r="Y16" s="682"/>
      <c r="Z16" s="713">
        <v>0</v>
      </c>
      <c r="AA16" s="713"/>
      <c r="AB16" s="713"/>
      <c r="AC16" s="713"/>
      <c r="AD16" s="714">
        <v>7061</v>
      </c>
      <c r="AE16" s="714"/>
      <c r="AF16" s="714"/>
      <c r="AG16" s="714"/>
      <c r="AH16" s="714"/>
      <c r="AI16" s="714"/>
      <c r="AJ16" s="714"/>
      <c r="AK16" s="714"/>
      <c r="AL16" s="683">
        <v>0.1</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130</v>
      </c>
      <c r="BH16" s="681"/>
      <c r="BI16" s="681"/>
      <c r="BJ16" s="681"/>
      <c r="BK16" s="681"/>
      <c r="BL16" s="681"/>
      <c r="BM16" s="681"/>
      <c r="BN16" s="682"/>
      <c r="BO16" s="713" t="s">
        <v>130</v>
      </c>
      <c r="BP16" s="713"/>
      <c r="BQ16" s="713"/>
      <c r="BR16" s="713"/>
      <c r="BS16" s="686" t="s">
        <v>239</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v>83210</v>
      </c>
      <c r="CS16" s="681"/>
      <c r="CT16" s="681"/>
      <c r="CU16" s="681"/>
      <c r="CV16" s="681"/>
      <c r="CW16" s="681"/>
      <c r="CX16" s="681"/>
      <c r="CY16" s="682"/>
      <c r="CZ16" s="713">
        <v>0.6</v>
      </c>
      <c r="DA16" s="713"/>
      <c r="DB16" s="713"/>
      <c r="DC16" s="713"/>
      <c r="DD16" s="686" t="s">
        <v>139</v>
      </c>
      <c r="DE16" s="681"/>
      <c r="DF16" s="681"/>
      <c r="DG16" s="681"/>
      <c r="DH16" s="681"/>
      <c r="DI16" s="681"/>
      <c r="DJ16" s="681"/>
      <c r="DK16" s="681"/>
      <c r="DL16" s="681"/>
      <c r="DM16" s="681"/>
      <c r="DN16" s="681"/>
      <c r="DO16" s="681"/>
      <c r="DP16" s="682"/>
      <c r="DQ16" s="686">
        <v>29118</v>
      </c>
      <c r="DR16" s="681"/>
      <c r="DS16" s="681"/>
      <c r="DT16" s="681"/>
      <c r="DU16" s="681"/>
      <c r="DV16" s="681"/>
      <c r="DW16" s="681"/>
      <c r="DX16" s="681"/>
      <c r="DY16" s="681"/>
      <c r="DZ16" s="681"/>
      <c r="EA16" s="681"/>
      <c r="EB16" s="681"/>
      <c r="EC16" s="727"/>
    </row>
    <row r="17" spans="2:133" ht="11.25" customHeight="1" x14ac:dyDescent="0.15">
      <c r="B17" s="677" t="s">
        <v>265</v>
      </c>
      <c r="C17" s="678"/>
      <c r="D17" s="678"/>
      <c r="E17" s="678"/>
      <c r="F17" s="678"/>
      <c r="G17" s="678"/>
      <c r="H17" s="678"/>
      <c r="I17" s="678"/>
      <c r="J17" s="678"/>
      <c r="K17" s="678"/>
      <c r="L17" s="678"/>
      <c r="M17" s="678"/>
      <c r="N17" s="678"/>
      <c r="O17" s="678"/>
      <c r="P17" s="678"/>
      <c r="Q17" s="679"/>
      <c r="R17" s="680">
        <v>7901</v>
      </c>
      <c r="S17" s="681"/>
      <c r="T17" s="681"/>
      <c r="U17" s="681"/>
      <c r="V17" s="681"/>
      <c r="W17" s="681"/>
      <c r="X17" s="681"/>
      <c r="Y17" s="682"/>
      <c r="Z17" s="713">
        <v>0.1</v>
      </c>
      <c r="AA17" s="713"/>
      <c r="AB17" s="713"/>
      <c r="AC17" s="713"/>
      <c r="AD17" s="714">
        <v>7901</v>
      </c>
      <c r="AE17" s="714"/>
      <c r="AF17" s="714"/>
      <c r="AG17" s="714"/>
      <c r="AH17" s="714"/>
      <c r="AI17" s="714"/>
      <c r="AJ17" s="714"/>
      <c r="AK17" s="714"/>
      <c r="AL17" s="683">
        <v>0.1</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239</v>
      </c>
      <c r="BH17" s="681"/>
      <c r="BI17" s="681"/>
      <c r="BJ17" s="681"/>
      <c r="BK17" s="681"/>
      <c r="BL17" s="681"/>
      <c r="BM17" s="681"/>
      <c r="BN17" s="682"/>
      <c r="BO17" s="713" t="s">
        <v>130</v>
      </c>
      <c r="BP17" s="713"/>
      <c r="BQ17" s="713"/>
      <c r="BR17" s="713"/>
      <c r="BS17" s="686" t="s">
        <v>130</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739174</v>
      </c>
      <c r="CS17" s="681"/>
      <c r="CT17" s="681"/>
      <c r="CU17" s="681"/>
      <c r="CV17" s="681"/>
      <c r="CW17" s="681"/>
      <c r="CX17" s="681"/>
      <c r="CY17" s="682"/>
      <c r="CZ17" s="713">
        <v>5.0999999999999996</v>
      </c>
      <c r="DA17" s="713"/>
      <c r="DB17" s="713"/>
      <c r="DC17" s="713"/>
      <c r="DD17" s="686" t="s">
        <v>239</v>
      </c>
      <c r="DE17" s="681"/>
      <c r="DF17" s="681"/>
      <c r="DG17" s="681"/>
      <c r="DH17" s="681"/>
      <c r="DI17" s="681"/>
      <c r="DJ17" s="681"/>
      <c r="DK17" s="681"/>
      <c r="DL17" s="681"/>
      <c r="DM17" s="681"/>
      <c r="DN17" s="681"/>
      <c r="DO17" s="681"/>
      <c r="DP17" s="682"/>
      <c r="DQ17" s="686">
        <v>720917</v>
      </c>
      <c r="DR17" s="681"/>
      <c r="DS17" s="681"/>
      <c r="DT17" s="681"/>
      <c r="DU17" s="681"/>
      <c r="DV17" s="681"/>
      <c r="DW17" s="681"/>
      <c r="DX17" s="681"/>
      <c r="DY17" s="681"/>
      <c r="DZ17" s="681"/>
      <c r="EA17" s="681"/>
      <c r="EB17" s="681"/>
      <c r="EC17" s="727"/>
    </row>
    <row r="18" spans="2:133" ht="11.25" customHeight="1" x14ac:dyDescent="0.15">
      <c r="B18" s="677" t="s">
        <v>268</v>
      </c>
      <c r="C18" s="678"/>
      <c r="D18" s="678"/>
      <c r="E18" s="678"/>
      <c r="F18" s="678"/>
      <c r="G18" s="678"/>
      <c r="H18" s="678"/>
      <c r="I18" s="678"/>
      <c r="J18" s="678"/>
      <c r="K18" s="678"/>
      <c r="L18" s="678"/>
      <c r="M18" s="678"/>
      <c r="N18" s="678"/>
      <c r="O18" s="678"/>
      <c r="P18" s="678"/>
      <c r="Q18" s="679"/>
      <c r="R18" s="680">
        <v>12849</v>
      </c>
      <c r="S18" s="681"/>
      <c r="T18" s="681"/>
      <c r="U18" s="681"/>
      <c r="V18" s="681"/>
      <c r="W18" s="681"/>
      <c r="X18" s="681"/>
      <c r="Y18" s="682"/>
      <c r="Z18" s="713">
        <v>0.1</v>
      </c>
      <c r="AA18" s="713"/>
      <c r="AB18" s="713"/>
      <c r="AC18" s="713"/>
      <c r="AD18" s="714">
        <v>12849</v>
      </c>
      <c r="AE18" s="714"/>
      <c r="AF18" s="714"/>
      <c r="AG18" s="714"/>
      <c r="AH18" s="714"/>
      <c r="AI18" s="714"/>
      <c r="AJ18" s="714"/>
      <c r="AK18" s="714"/>
      <c r="AL18" s="683">
        <v>0.2</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130</v>
      </c>
      <c r="BH18" s="681"/>
      <c r="BI18" s="681"/>
      <c r="BJ18" s="681"/>
      <c r="BK18" s="681"/>
      <c r="BL18" s="681"/>
      <c r="BM18" s="681"/>
      <c r="BN18" s="682"/>
      <c r="BO18" s="713" t="s">
        <v>139</v>
      </c>
      <c r="BP18" s="713"/>
      <c r="BQ18" s="713"/>
      <c r="BR18" s="713"/>
      <c r="BS18" s="686" t="s">
        <v>239</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139</v>
      </c>
      <c r="CS18" s="681"/>
      <c r="CT18" s="681"/>
      <c r="CU18" s="681"/>
      <c r="CV18" s="681"/>
      <c r="CW18" s="681"/>
      <c r="CX18" s="681"/>
      <c r="CY18" s="682"/>
      <c r="CZ18" s="713" t="s">
        <v>130</v>
      </c>
      <c r="DA18" s="713"/>
      <c r="DB18" s="713"/>
      <c r="DC18" s="713"/>
      <c r="DD18" s="686" t="s">
        <v>130</v>
      </c>
      <c r="DE18" s="681"/>
      <c r="DF18" s="681"/>
      <c r="DG18" s="681"/>
      <c r="DH18" s="681"/>
      <c r="DI18" s="681"/>
      <c r="DJ18" s="681"/>
      <c r="DK18" s="681"/>
      <c r="DL18" s="681"/>
      <c r="DM18" s="681"/>
      <c r="DN18" s="681"/>
      <c r="DO18" s="681"/>
      <c r="DP18" s="682"/>
      <c r="DQ18" s="686" t="s">
        <v>139</v>
      </c>
      <c r="DR18" s="681"/>
      <c r="DS18" s="681"/>
      <c r="DT18" s="681"/>
      <c r="DU18" s="681"/>
      <c r="DV18" s="681"/>
      <c r="DW18" s="681"/>
      <c r="DX18" s="681"/>
      <c r="DY18" s="681"/>
      <c r="DZ18" s="681"/>
      <c r="EA18" s="681"/>
      <c r="EB18" s="681"/>
      <c r="EC18" s="727"/>
    </row>
    <row r="19" spans="2:133" ht="11.25" customHeight="1" x14ac:dyDescent="0.15">
      <c r="B19" s="677" t="s">
        <v>271</v>
      </c>
      <c r="C19" s="678"/>
      <c r="D19" s="678"/>
      <c r="E19" s="678"/>
      <c r="F19" s="678"/>
      <c r="G19" s="678"/>
      <c r="H19" s="678"/>
      <c r="I19" s="678"/>
      <c r="J19" s="678"/>
      <c r="K19" s="678"/>
      <c r="L19" s="678"/>
      <c r="M19" s="678"/>
      <c r="N19" s="678"/>
      <c r="O19" s="678"/>
      <c r="P19" s="678"/>
      <c r="Q19" s="679"/>
      <c r="R19" s="680">
        <v>7522</v>
      </c>
      <c r="S19" s="681"/>
      <c r="T19" s="681"/>
      <c r="U19" s="681"/>
      <c r="V19" s="681"/>
      <c r="W19" s="681"/>
      <c r="X19" s="681"/>
      <c r="Y19" s="682"/>
      <c r="Z19" s="713">
        <v>0</v>
      </c>
      <c r="AA19" s="713"/>
      <c r="AB19" s="713"/>
      <c r="AC19" s="713"/>
      <c r="AD19" s="714">
        <v>7522</v>
      </c>
      <c r="AE19" s="714"/>
      <c r="AF19" s="714"/>
      <c r="AG19" s="714"/>
      <c r="AH19" s="714"/>
      <c r="AI19" s="714"/>
      <c r="AJ19" s="714"/>
      <c r="AK19" s="714"/>
      <c r="AL19" s="683">
        <v>0.1</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210844</v>
      </c>
      <c r="BH19" s="681"/>
      <c r="BI19" s="681"/>
      <c r="BJ19" s="681"/>
      <c r="BK19" s="681"/>
      <c r="BL19" s="681"/>
      <c r="BM19" s="681"/>
      <c r="BN19" s="682"/>
      <c r="BO19" s="713">
        <v>7.5</v>
      </c>
      <c r="BP19" s="713"/>
      <c r="BQ19" s="713"/>
      <c r="BR19" s="713"/>
      <c r="BS19" s="686" t="s">
        <v>130</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139</v>
      </c>
      <c r="CS19" s="681"/>
      <c r="CT19" s="681"/>
      <c r="CU19" s="681"/>
      <c r="CV19" s="681"/>
      <c r="CW19" s="681"/>
      <c r="CX19" s="681"/>
      <c r="CY19" s="682"/>
      <c r="CZ19" s="713" t="s">
        <v>239</v>
      </c>
      <c r="DA19" s="713"/>
      <c r="DB19" s="713"/>
      <c r="DC19" s="713"/>
      <c r="DD19" s="686" t="s">
        <v>130</v>
      </c>
      <c r="DE19" s="681"/>
      <c r="DF19" s="681"/>
      <c r="DG19" s="681"/>
      <c r="DH19" s="681"/>
      <c r="DI19" s="681"/>
      <c r="DJ19" s="681"/>
      <c r="DK19" s="681"/>
      <c r="DL19" s="681"/>
      <c r="DM19" s="681"/>
      <c r="DN19" s="681"/>
      <c r="DO19" s="681"/>
      <c r="DP19" s="682"/>
      <c r="DQ19" s="686" t="s">
        <v>130</v>
      </c>
      <c r="DR19" s="681"/>
      <c r="DS19" s="681"/>
      <c r="DT19" s="681"/>
      <c r="DU19" s="681"/>
      <c r="DV19" s="681"/>
      <c r="DW19" s="681"/>
      <c r="DX19" s="681"/>
      <c r="DY19" s="681"/>
      <c r="DZ19" s="681"/>
      <c r="EA19" s="681"/>
      <c r="EB19" s="681"/>
      <c r="EC19" s="727"/>
    </row>
    <row r="20" spans="2:133" ht="11.25" customHeight="1" x14ac:dyDescent="0.15">
      <c r="B20" s="677" t="s">
        <v>274</v>
      </c>
      <c r="C20" s="678"/>
      <c r="D20" s="678"/>
      <c r="E20" s="678"/>
      <c r="F20" s="678"/>
      <c r="G20" s="678"/>
      <c r="H20" s="678"/>
      <c r="I20" s="678"/>
      <c r="J20" s="678"/>
      <c r="K20" s="678"/>
      <c r="L20" s="678"/>
      <c r="M20" s="678"/>
      <c r="N20" s="678"/>
      <c r="O20" s="678"/>
      <c r="P20" s="678"/>
      <c r="Q20" s="679"/>
      <c r="R20" s="680">
        <v>3494</v>
      </c>
      <c r="S20" s="681"/>
      <c r="T20" s="681"/>
      <c r="U20" s="681"/>
      <c r="V20" s="681"/>
      <c r="W20" s="681"/>
      <c r="X20" s="681"/>
      <c r="Y20" s="682"/>
      <c r="Z20" s="713">
        <v>0</v>
      </c>
      <c r="AA20" s="713"/>
      <c r="AB20" s="713"/>
      <c r="AC20" s="713"/>
      <c r="AD20" s="714">
        <v>3494</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210844</v>
      </c>
      <c r="BH20" s="681"/>
      <c r="BI20" s="681"/>
      <c r="BJ20" s="681"/>
      <c r="BK20" s="681"/>
      <c r="BL20" s="681"/>
      <c r="BM20" s="681"/>
      <c r="BN20" s="682"/>
      <c r="BO20" s="713">
        <v>7.5</v>
      </c>
      <c r="BP20" s="713"/>
      <c r="BQ20" s="713"/>
      <c r="BR20" s="713"/>
      <c r="BS20" s="686" t="s">
        <v>130</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14634472</v>
      </c>
      <c r="CS20" s="681"/>
      <c r="CT20" s="681"/>
      <c r="CU20" s="681"/>
      <c r="CV20" s="681"/>
      <c r="CW20" s="681"/>
      <c r="CX20" s="681"/>
      <c r="CY20" s="682"/>
      <c r="CZ20" s="713">
        <v>100</v>
      </c>
      <c r="DA20" s="713"/>
      <c r="DB20" s="713"/>
      <c r="DC20" s="713"/>
      <c r="DD20" s="686">
        <v>2377674</v>
      </c>
      <c r="DE20" s="681"/>
      <c r="DF20" s="681"/>
      <c r="DG20" s="681"/>
      <c r="DH20" s="681"/>
      <c r="DI20" s="681"/>
      <c r="DJ20" s="681"/>
      <c r="DK20" s="681"/>
      <c r="DL20" s="681"/>
      <c r="DM20" s="681"/>
      <c r="DN20" s="681"/>
      <c r="DO20" s="681"/>
      <c r="DP20" s="682"/>
      <c r="DQ20" s="686">
        <v>7510179</v>
      </c>
      <c r="DR20" s="681"/>
      <c r="DS20" s="681"/>
      <c r="DT20" s="681"/>
      <c r="DU20" s="681"/>
      <c r="DV20" s="681"/>
      <c r="DW20" s="681"/>
      <c r="DX20" s="681"/>
      <c r="DY20" s="681"/>
      <c r="DZ20" s="681"/>
      <c r="EA20" s="681"/>
      <c r="EB20" s="681"/>
      <c r="EC20" s="727"/>
    </row>
    <row r="21" spans="2:133" ht="11.25" customHeight="1" x14ac:dyDescent="0.15">
      <c r="B21" s="677" t="s">
        <v>277</v>
      </c>
      <c r="C21" s="678"/>
      <c r="D21" s="678"/>
      <c r="E21" s="678"/>
      <c r="F21" s="678"/>
      <c r="G21" s="678"/>
      <c r="H21" s="678"/>
      <c r="I21" s="678"/>
      <c r="J21" s="678"/>
      <c r="K21" s="678"/>
      <c r="L21" s="678"/>
      <c r="M21" s="678"/>
      <c r="N21" s="678"/>
      <c r="O21" s="678"/>
      <c r="P21" s="678"/>
      <c r="Q21" s="679"/>
      <c r="R21" s="680">
        <v>1833</v>
      </c>
      <c r="S21" s="681"/>
      <c r="T21" s="681"/>
      <c r="U21" s="681"/>
      <c r="V21" s="681"/>
      <c r="W21" s="681"/>
      <c r="X21" s="681"/>
      <c r="Y21" s="682"/>
      <c r="Z21" s="713">
        <v>0</v>
      </c>
      <c r="AA21" s="713"/>
      <c r="AB21" s="713"/>
      <c r="AC21" s="713"/>
      <c r="AD21" s="714">
        <v>1833</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v>47917</v>
      </c>
      <c r="BH21" s="681"/>
      <c r="BI21" s="681"/>
      <c r="BJ21" s="681"/>
      <c r="BK21" s="681"/>
      <c r="BL21" s="681"/>
      <c r="BM21" s="681"/>
      <c r="BN21" s="682"/>
      <c r="BO21" s="713">
        <v>1.7</v>
      </c>
      <c r="BP21" s="713"/>
      <c r="BQ21" s="713"/>
      <c r="BR21" s="713"/>
      <c r="BS21" s="686" t="s">
        <v>139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3230991</v>
      </c>
      <c r="S22" s="681"/>
      <c r="T22" s="681"/>
      <c r="U22" s="681"/>
      <c r="V22" s="681"/>
      <c r="W22" s="681"/>
      <c r="X22" s="681"/>
      <c r="Y22" s="682"/>
      <c r="Z22" s="713">
        <v>20.9</v>
      </c>
      <c r="AA22" s="713"/>
      <c r="AB22" s="713"/>
      <c r="AC22" s="713"/>
      <c r="AD22" s="714">
        <v>2865047</v>
      </c>
      <c r="AE22" s="714"/>
      <c r="AF22" s="714"/>
      <c r="AG22" s="714"/>
      <c r="AH22" s="714"/>
      <c r="AI22" s="714"/>
      <c r="AJ22" s="714"/>
      <c r="AK22" s="714"/>
      <c r="AL22" s="683">
        <v>46.1</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139</v>
      </c>
      <c r="BH22" s="681"/>
      <c r="BI22" s="681"/>
      <c r="BJ22" s="681"/>
      <c r="BK22" s="681"/>
      <c r="BL22" s="681"/>
      <c r="BM22" s="681"/>
      <c r="BN22" s="682"/>
      <c r="BO22" s="713" t="s">
        <v>139</v>
      </c>
      <c r="BP22" s="713"/>
      <c r="BQ22" s="713"/>
      <c r="BR22" s="713"/>
      <c r="BS22" s="686" t="s">
        <v>130</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2865047</v>
      </c>
      <c r="S23" s="681"/>
      <c r="T23" s="681"/>
      <c r="U23" s="681"/>
      <c r="V23" s="681"/>
      <c r="W23" s="681"/>
      <c r="X23" s="681"/>
      <c r="Y23" s="682"/>
      <c r="Z23" s="713">
        <v>18.5</v>
      </c>
      <c r="AA23" s="713"/>
      <c r="AB23" s="713"/>
      <c r="AC23" s="713"/>
      <c r="AD23" s="714">
        <v>2865047</v>
      </c>
      <c r="AE23" s="714"/>
      <c r="AF23" s="714"/>
      <c r="AG23" s="714"/>
      <c r="AH23" s="714"/>
      <c r="AI23" s="714"/>
      <c r="AJ23" s="714"/>
      <c r="AK23" s="714"/>
      <c r="AL23" s="683">
        <v>46.1</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v>162927</v>
      </c>
      <c r="BH23" s="681"/>
      <c r="BI23" s="681"/>
      <c r="BJ23" s="681"/>
      <c r="BK23" s="681"/>
      <c r="BL23" s="681"/>
      <c r="BM23" s="681"/>
      <c r="BN23" s="682"/>
      <c r="BO23" s="713">
        <v>5.8</v>
      </c>
      <c r="BP23" s="713"/>
      <c r="BQ23" s="713"/>
      <c r="BR23" s="713"/>
      <c r="BS23" s="686" t="s">
        <v>130</v>
      </c>
      <c r="BT23" s="681"/>
      <c r="BU23" s="681"/>
      <c r="BV23" s="681"/>
      <c r="BW23" s="681"/>
      <c r="BX23" s="681"/>
      <c r="BY23" s="681"/>
      <c r="BZ23" s="681"/>
      <c r="CA23" s="681"/>
      <c r="CB23" s="727"/>
      <c r="CD23" s="784" t="s">
        <v>222</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365944</v>
      </c>
      <c r="S24" s="681"/>
      <c r="T24" s="681"/>
      <c r="U24" s="681"/>
      <c r="V24" s="681"/>
      <c r="W24" s="681"/>
      <c r="X24" s="681"/>
      <c r="Y24" s="682"/>
      <c r="Z24" s="713">
        <v>2.4</v>
      </c>
      <c r="AA24" s="713"/>
      <c r="AB24" s="713"/>
      <c r="AC24" s="713"/>
      <c r="AD24" s="714" t="s">
        <v>139</v>
      </c>
      <c r="AE24" s="714"/>
      <c r="AF24" s="714"/>
      <c r="AG24" s="714"/>
      <c r="AH24" s="714"/>
      <c r="AI24" s="714"/>
      <c r="AJ24" s="714"/>
      <c r="AK24" s="714"/>
      <c r="AL24" s="683" t="s">
        <v>139</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139</v>
      </c>
      <c r="BH24" s="681"/>
      <c r="BI24" s="681"/>
      <c r="BJ24" s="681"/>
      <c r="BK24" s="681"/>
      <c r="BL24" s="681"/>
      <c r="BM24" s="681"/>
      <c r="BN24" s="682"/>
      <c r="BO24" s="713" t="s">
        <v>130</v>
      </c>
      <c r="BP24" s="713"/>
      <c r="BQ24" s="713"/>
      <c r="BR24" s="713"/>
      <c r="BS24" s="686" t="s">
        <v>139</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4509746</v>
      </c>
      <c r="CS24" s="736"/>
      <c r="CT24" s="736"/>
      <c r="CU24" s="736"/>
      <c r="CV24" s="736"/>
      <c r="CW24" s="736"/>
      <c r="CX24" s="736"/>
      <c r="CY24" s="779"/>
      <c r="CZ24" s="780">
        <v>30.8</v>
      </c>
      <c r="DA24" s="751"/>
      <c r="DB24" s="751"/>
      <c r="DC24" s="783"/>
      <c r="DD24" s="778">
        <v>3084098</v>
      </c>
      <c r="DE24" s="736"/>
      <c r="DF24" s="736"/>
      <c r="DG24" s="736"/>
      <c r="DH24" s="736"/>
      <c r="DI24" s="736"/>
      <c r="DJ24" s="736"/>
      <c r="DK24" s="779"/>
      <c r="DL24" s="778">
        <v>2745175</v>
      </c>
      <c r="DM24" s="736"/>
      <c r="DN24" s="736"/>
      <c r="DO24" s="736"/>
      <c r="DP24" s="736"/>
      <c r="DQ24" s="736"/>
      <c r="DR24" s="736"/>
      <c r="DS24" s="736"/>
      <c r="DT24" s="736"/>
      <c r="DU24" s="736"/>
      <c r="DV24" s="779"/>
      <c r="DW24" s="780">
        <v>42.2</v>
      </c>
      <c r="DX24" s="751"/>
      <c r="DY24" s="751"/>
      <c r="DZ24" s="751"/>
      <c r="EA24" s="751"/>
      <c r="EB24" s="751"/>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t="s">
        <v>130</v>
      </c>
      <c r="S25" s="681"/>
      <c r="T25" s="681"/>
      <c r="U25" s="681"/>
      <c r="V25" s="681"/>
      <c r="W25" s="681"/>
      <c r="X25" s="681"/>
      <c r="Y25" s="682"/>
      <c r="Z25" s="713" t="s">
        <v>130</v>
      </c>
      <c r="AA25" s="713"/>
      <c r="AB25" s="713"/>
      <c r="AC25" s="713"/>
      <c r="AD25" s="714" t="s">
        <v>239</v>
      </c>
      <c r="AE25" s="714"/>
      <c r="AF25" s="714"/>
      <c r="AG25" s="714"/>
      <c r="AH25" s="714"/>
      <c r="AI25" s="714"/>
      <c r="AJ25" s="714"/>
      <c r="AK25" s="714"/>
      <c r="AL25" s="683" t="s">
        <v>139</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130</v>
      </c>
      <c r="BH25" s="681"/>
      <c r="BI25" s="681"/>
      <c r="BJ25" s="681"/>
      <c r="BK25" s="681"/>
      <c r="BL25" s="681"/>
      <c r="BM25" s="681"/>
      <c r="BN25" s="682"/>
      <c r="BO25" s="713" t="s">
        <v>130</v>
      </c>
      <c r="BP25" s="713"/>
      <c r="BQ25" s="713"/>
      <c r="BR25" s="713"/>
      <c r="BS25" s="686" t="s">
        <v>130</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1989847</v>
      </c>
      <c r="CS25" s="699"/>
      <c r="CT25" s="699"/>
      <c r="CU25" s="699"/>
      <c r="CV25" s="699"/>
      <c r="CW25" s="699"/>
      <c r="CX25" s="699"/>
      <c r="CY25" s="700"/>
      <c r="CZ25" s="683">
        <v>13.6</v>
      </c>
      <c r="DA25" s="701"/>
      <c r="DB25" s="701"/>
      <c r="DC25" s="702"/>
      <c r="DD25" s="686">
        <v>1843668</v>
      </c>
      <c r="DE25" s="699"/>
      <c r="DF25" s="699"/>
      <c r="DG25" s="699"/>
      <c r="DH25" s="699"/>
      <c r="DI25" s="699"/>
      <c r="DJ25" s="699"/>
      <c r="DK25" s="700"/>
      <c r="DL25" s="686">
        <v>1509528</v>
      </c>
      <c r="DM25" s="699"/>
      <c r="DN25" s="699"/>
      <c r="DO25" s="699"/>
      <c r="DP25" s="699"/>
      <c r="DQ25" s="699"/>
      <c r="DR25" s="699"/>
      <c r="DS25" s="699"/>
      <c r="DT25" s="699"/>
      <c r="DU25" s="699"/>
      <c r="DV25" s="700"/>
      <c r="DW25" s="683">
        <v>23.2</v>
      </c>
      <c r="DX25" s="701"/>
      <c r="DY25" s="701"/>
      <c r="DZ25" s="701"/>
      <c r="EA25" s="701"/>
      <c r="EB25" s="701"/>
      <c r="EC25" s="722"/>
    </row>
    <row r="26" spans="2:133" ht="11.25" customHeight="1" x14ac:dyDescent="0.15">
      <c r="B26" s="677" t="s">
        <v>295</v>
      </c>
      <c r="C26" s="678"/>
      <c r="D26" s="678"/>
      <c r="E26" s="678"/>
      <c r="F26" s="678"/>
      <c r="G26" s="678"/>
      <c r="H26" s="678"/>
      <c r="I26" s="678"/>
      <c r="J26" s="678"/>
      <c r="K26" s="678"/>
      <c r="L26" s="678"/>
      <c r="M26" s="678"/>
      <c r="N26" s="678"/>
      <c r="O26" s="678"/>
      <c r="P26" s="678"/>
      <c r="Q26" s="679"/>
      <c r="R26" s="680">
        <v>6692695</v>
      </c>
      <c r="S26" s="681"/>
      <c r="T26" s="681"/>
      <c r="U26" s="681"/>
      <c r="V26" s="681"/>
      <c r="W26" s="681"/>
      <c r="X26" s="681"/>
      <c r="Y26" s="682"/>
      <c r="Z26" s="713">
        <v>43.3</v>
      </c>
      <c r="AA26" s="713"/>
      <c r="AB26" s="713"/>
      <c r="AC26" s="713"/>
      <c r="AD26" s="714">
        <v>6163824</v>
      </c>
      <c r="AE26" s="714"/>
      <c r="AF26" s="714"/>
      <c r="AG26" s="714"/>
      <c r="AH26" s="714"/>
      <c r="AI26" s="714"/>
      <c r="AJ26" s="714"/>
      <c r="AK26" s="714"/>
      <c r="AL26" s="683">
        <v>99.3</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139</v>
      </c>
      <c r="BH26" s="681"/>
      <c r="BI26" s="681"/>
      <c r="BJ26" s="681"/>
      <c r="BK26" s="681"/>
      <c r="BL26" s="681"/>
      <c r="BM26" s="681"/>
      <c r="BN26" s="682"/>
      <c r="BO26" s="713" t="s">
        <v>130</v>
      </c>
      <c r="BP26" s="713"/>
      <c r="BQ26" s="713"/>
      <c r="BR26" s="713"/>
      <c r="BS26" s="686" t="s">
        <v>139</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1229827</v>
      </c>
      <c r="CS26" s="681"/>
      <c r="CT26" s="681"/>
      <c r="CU26" s="681"/>
      <c r="CV26" s="681"/>
      <c r="CW26" s="681"/>
      <c r="CX26" s="681"/>
      <c r="CY26" s="682"/>
      <c r="CZ26" s="683">
        <v>8.4</v>
      </c>
      <c r="DA26" s="701"/>
      <c r="DB26" s="701"/>
      <c r="DC26" s="702"/>
      <c r="DD26" s="686">
        <v>1139697</v>
      </c>
      <c r="DE26" s="681"/>
      <c r="DF26" s="681"/>
      <c r="DG26" s="681"/>
      <c r="DH26" s="681"/>
      <c r="DI26" s="681"/>
      <c r="DJ26" s="681"/>
      <c r="DK26" s="682"/>
      <c r="DL26" s="686" t="s">
        <v>130</v>
      </c>
      <c r="DM26" s="681"/>
      <c r="DN26" s="681"/>
      <c r="DO26" s="681"/>
      <c r="DP26" s="681"/>
      <c r="DQ26" s="681"/>
      <c r="DR26" s="681"/>
      <c r="DS26" s="681"/>
      <c r="DT26" s="681"/>
      <c r="DU26" s="681"/>
      <c r="DV26" s="682"/>
      <c r="DW26" s="683" t="s">
        <v>139</v>
      </c>
      <c r="DX26" s="701"/>
      <c r="DY26" s="701"/>
      <c r="DZ26" s="701"/>
      <c r="EA26" s="701"/>
      <c r="EB26" s="701"/>
      <c r="EC26" s="722"/>
    </row>
    <row r="27" spans="2:133" ht="11.25" customHeight="1" x14ac:dyDescent="0.15">
      <c r="B27" s="677" t="s">
        <v>298</v>
      </c>
      <c r="C27" s="678"/>
      <c r="D27" s="678"/>
      <c r="E27" s="678"/>
      <c r="F27" s="678"/>
      <c r="G27" s="678"/>
      <c r="H27" s="678"/>
      <c r="I27" s="678"/>
      <c r="J27" s="678"/>
      <c r="K27" s="678"/>
      <c r="L27" s="678"/>
      <c r="M27" s="678"/>
      <c r="N27" s="678"/>
      <c r="O27" s="678"/>
      <c r="P27" s="678"/>
      <c r="Q27" s="679"/>
      <c r="R27" s="680">
        <v>2677</v>
      </c>
      <c r="S27" s="681"/>
      <c r="T27" s="681"/>
      <c r="U27" s="681"/>
      <c r="V27" s="681"/>
      <c r="W27" s="681"/>
      <c r="X27" s="681"/>
      <c r="Y27" s="682"/>
      <c r="Z27" s="713">
        <v>0</v>
      </c>
      <c r="AA27" s="713"/>
      <c r="AB27" s="713"/>
      <c r="AC27" s="713"/>
      <c r="AD27" s="714">
        <v>2677</v>
      </c>
      <c r="AE27" s="714"/>
      <c r="AF27" s="714"/>
      <c r="AG27" s="714"/>
      <c r="AH27" s="714"/>
      <c r="AI27" s="714"/>
      <c r="AJ27" s="714"/>
      <c r="AK27" s="714"/>
      <c r="AL27" s="683">
        <v>0</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2811302</v>
      </c>
      <c r="BH27" s="681"/>
      <c r="BI27" s="681"/>
      <c r="BJ27" s="681"/>
      <c r="BK27" s="681"/>
      <c r="BL27" s="681"/>
      <c r="BM27" s="681"/>
      <c r="BN27" s="682"/>
      <c r="BO27" s="713">
        <v>100</v>
      </c>
      <c r="BP27" s="713"/>
      <c r="BQ27" s="713"/>
      <c r="BR27" s="713"/>
      <c r="BS27" s="686" t="s">
        <v>130</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1780754</v>
      </c>
      <c r="CS27" s="699"/>
      <c r="CT27" s="699"/>
      <c r="CU27" s="699"/>
      <c r="CV27" s="699"/>
      <c r="CW27" s="699"/>
      <c r="CX27" s="699"/>
      <c r="CY27" s="700"/>
      <c r="CZ27" s="683">
        <v>12.2</v>
      </c>
      <c r="DA27" s="701"/>
      <c r="DB27" s="701"/>
      <c r="DC27" s="702"/>
      <c r="DD27" s="686">
        <v>519542</v>
      </c>
      <c r="DE27" s="699"/>
      <c r="DF27" s="699"/>
      <c r="DG27" s="699"/>
      <c r="DH27" s="699"/>
      <c r="DI27" s="699"/>
      <c r="DJ27" s="699"/>
      <c r="DK27" s="700"/>
      <c r="DL27" s="686">
        <v>514759</v>
      </c>
      <c r="DM27" s="699"/>
      <c r="DN27" s="699"/>
      <c r="DO27" s="699"/>
      <c r="DP27" s="699"/>
      <c r="DQ27" s="699"/>
      <c r="DR27" s="699"/>
      <c r="DS27" s="699"/>
      <c r="DT27" s="699"/>
      <c r="DU27" s="699"/>
      <c r="DV27" s="700"/>
      <c r="DW27" s="683">
        <v>7.9</v>
      </c>
      <c r="DX27" s="701"/>
      <c r="DY27" s="701"/>
      <c r="DZ27" s="701"/>
      <c r="EA27" s="701"/>
      <c r="EB27" s="701"/>
      <c r="EC27" s="722"/>
    </row>
    <row r="28" spans="2:133" ht="11.25" customHeight="1" x14ac:dyDescent="0.15">
      <c r="B28" s="677" t="s">
        <v>301</v>
      </c>
      <c r="C28" s="678"/>
      <c r="D28" s="678"/>
      <c r="E28" s="678"/>
      <c r="F28" s="678"/>
      <c r="G28" s="678"/>
      <c r="H28" s="678"/>
      <c r="I28" s="678"/>
      <c r="J28" s="678"/>
      <c r="K28" s="678"/>
      <c r="L28" s="678"/>
      <c r="M28" s="678"/>
      <c r="N28" s="678"/>
      <c r="O28" s="678"/>
      <c r="P28" s="678"/>
      <c r="Q28" s="679"/>
      <c r="R28" s="680">
        <v>55391</v>
      </c>
      <c r="S28" s="681"/>
      <c r="T28" s="681"/>
      <c r="U28" s="681"/>
      <c r="V28" s="681"/>
      <c r="W28" s="681"/>
      <c r="X28" s="681"/>
      <c r="Y28" s="682"/>
      <c r="Z28" s="713">
        <v>0.4</v>
      </c>
      <c r="AA28" s="713"/>
      <c r="AB28" s="713"/>
      <c r="AC28" s="713"/>
      <c r="AD28" s="714">
        <v>87</v>
      </c>
      <c r="AE28" s="714"/>
      <c r="AF28" s="714"/>
      <c r="AG28" s="714"/>
      <c r="AH28" s="714"/>
      <c r="AI28" s="714"/>
      <c r="AJ28" s="714"/>
      <c r="AK28" s="714"/>
      <c r="AL28" s="683">
        <v>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739145</v>
      </c>
      <c r="CS28" s="681"/>
      <c r="CT28" s="681"/>
      <c r="CU28" s="681"/>
      <c r="CV28" s="681"/>
      <c r="CW28" s="681"/>
      <c r="CX28" s="681"/>
      <c r="CY28" s="682"/>
      <c r="CZ28" s="683">
        <v>5.0999999999999996</v>
      </c>
      <c r="DA28" s="701"/>
      <c r="DB28" s="701"/>
      <c r="DC28" s="702"/>
      <c r="DD28" s="686">
        <v>720888</v>
      </c>
      <c r="DE28" s="681"/>
      <c r="DF28" s="681"/>
      <c r="DG28" s="681"/>
      <c r="DH28" s="681"/>
      <c r="DI28" s="681"/>
      <c r="DJ28" s="681"/>
      <c r="DK28" s="682"/>
      <c r="DL28" s="686">
        <v>720888</v>
      </c>
      <c r="DM28" s="681"/>
      <c r="DN28" s="681"/>
      <c r="DO28" s="681"/>
      <c r="DP28" s="681"/>
      <c r="DQ28" s="681"/>
      <c r="DR28" s="681"/>
      <c r="DS28" s="681"/>
      <c r="DT28" s="681"/>
      <c r="DU28" s="681"/>
      <c r="DV28" s="682"/>
      <c r="DW28" s="683">
        <v>11.1</v>
      </c>
      <c r="DX28" s="701"/>
      <c r="DY28" s="701"/>
      <c r="DZ28" s="701"/>
      <c r="EA28" s="701"/>
      <c r="EB28" s="701"/>
      <c r="EC28" s="722"/>
    </row>
    <row r="29" spans="2:133" ht="11.25" customHeight="1" x14ac:dyDescent="0.15">
      <c r="B29" s="677" t="s">
        <v>303</v>
      </c>
      <c r="C29" s="678"/>
      <c r="D29" s="678"/>
      <c r="E29" s="678"/>
      <c r="F29" s="678"/>
      <c r="G29" s="678"/>
      <c r="H29" s="678"/>
      <c r="I29" s="678"/>
      <c r="J29" s="678"/>
      <c r="K29" s="678"/>
      <c r="L29" s="678"/>
      <c r="M29" s="678"/>
      <c r="N29" s="678"/>
      <c r="O29" s="678"/>
      <c r="P29" s="678"/>
      <c r="Q29" s="679"/>
      <c r="R29" s="680">
        <v>62082</v>
      </c>
      <c r="S29" s="681"/>
      <c r="T29" s="681"/>
      <c r="U29" s="681"/>
      <c r="V29" s="681"/>
      <c r="W29" s="681"/>
      <c r="X29" s="681"/>
      <c r="Y29" s="682"/>
      <c r="Z29" s="713">
        <v>0.4</v>
      </c>
      <c r="AA29" s="713"/>
      <c r="AB29" s="713"/>
      <c r="AC29" s="713"/>
      <c r="AD29" s="714">
        <v>26458</v>
      </c>
      <c r="AE29" s="714"/>
      <c r="AF29" s="714"/>
      <c r="AG29" s="714"/>
      <c r="AH29" s="714"/>
      <c r="AI29" s="714"/>
      <c r="AJ29" s="714"/>
      <c r="AK29" s="714"/>
      <c r="AL29" s="683">
        <v>0.4</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304</v>
      </c>
      <c r="CE29" s="769"/>
      <c r="CF29" s="719" t="s">
        <v>305</v>
      </c>
      <c r="CG29" s="720"/>
      <c r="CH29" s="720"/>
      <c r="CI29" s="720"/>
      <c r="CJ29" s="720"/>
      <c r="CK29" s="720"/>
      <c r="CL29" s="720"/>
      <c r="CM29" s="720"/>
      <c r="CN29" s="720"/>
      <c r="CO29" s="720"/>
      <c r="CP29" s="720"/>
      <c r="CQ29" s="721"/>
      <c r="CR29" s="680">
        <v>739145</v>
      </c>
      <c r="CS29" s="699"/>
      <c r="CT29" s="699"/>
      <c r="CU29" s="699"/>
      <c r="CV29" s="699"/>
      <c r="CW29" s="699"/>
      <c r="CX29" s="699"/>
      <c r="CY29" s="700"/>
      <c r="CZ29" s="683">
        <v>5.0999999999999996</v>
      </c>
      <c r="DA29" s="701"/>
      <c r="DB29" s="701"/>
      <c r="DC29" s="702"/>
      <c r="DD29" s="686">
        <v>720888</v>
      </c>
      <c r="DE29" s="699"/>
      <c r="DF29" s="699"/>
      <c r="DG29" s="699"/>
      <c r="DH29" s="699"/>
      <c r="DI29" s="699"/>
      <c r="DJ29" s="699"/>
      <c r="DK29" s="700"/>
      <c r="DL29" s="686">
        <v>720888</v>
      </c>
      <c r="DM29" s="699"/>
      <c r="DN29" s="699"/>
      <c r="DO29" s="699"/>
      <c r="DP29" s="699"/>
      <c r="DQ29" s="699"/>
      <c r="DR29" s="699"/>
      <c r="DS29" s="699"/>
      <c r="DT29" s="699"/>
      <c r="DU29" s="699"/>
      <c r="DV29" s="700"/>
      <c r="DW29" s="683">
        <v>11.1</v>
      </c>
      <c r="DX29" s="701"/>
      <c r="DY29" s="701"/>
      <c r="DZ29" s="701"/>
      <c r="EA29" s="701"/>
      <c r="EB29" s="701"/>
      <c r="EC29" s="722"/>
    </row>
    <row r="30" spans="2:133" ht="11.25" customHeight="1" x14ac:dyDescent="0.15">
      <c r="B30" s="677" t="s">
        <v>306</v>
      </c>
      <c r="C30" s="678"/>
      <c r="D30" s="678"/>
      <c r="E30" s="678"/>
      <c r="F30" s="678"/>
      <c r="G30" s="678"/>
      <c r="H30" s="678"/>
      <c r="I30" s="678"/>
      <c r="J30" s="678"/>
      <c r="K30" s="678"/>
      <c r="L30" s="678"/>
      <c r="M30" s="678"/>
      <c r="N30" s="678"/>
      <c r="O30" s="678"/>
      <c r="P30" s="678"/>
      <c r="Q30" s="679"/>
      <c r="R30" s="680">
        <v>71283</v>
      </c>
      <c r="S30" s="681"/>
      <c r="T30" s="681"/>
      <c r="U30" s="681"/>
      <c r="V30" s="681"/>
      <c r="W30" s="681"/>
      <c r="X30" s="681"/>
      <c r="Y30" s="682"/>
      <c r="Z30" s="713">
        <v>0.5</v>
      </c>
      <c r="AA30" s="713"/>
      <c r="AB30" s="713"/>
      <c r="AC30" s="713"/>
      <c r="AD30" s="714">
        <v>61</v>
      </c>
      <c r="AE30" s="714"/>
      <c r="AF30" s="714"/>
      <c r="AG30" s="714"/>
      <c r="AH30" s="714"/>
      <c r="AI30" s="714"/>
      <c r="AJ30" s="714"/>
      <c r="AK30" s="714"/>
      <c r="AL30" s="683">
        <v>0</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307</v>
      </c>
      <c r="BH30" s="766"/>
      <c r="BI30" s="766"/>
      <c r="BJ30" s="766"/>
      <c r="BK30" s="766"/>
      <c r="BL30" s="766"/>
      <c r="BM30" s="766"/>
      <c r="BN30" s="766"/>
      <c r="BO30" s="766"/>
      <c r="BP30" s="766"/>
      <c r="BQ30" s="767"/>
      <c r="BR30" s="741" t="s">
        <v>308</v>
      </c>
      <c r="BS30" s="766"/>
      <c r="BT30" s="766"/>
      <c r="BU30" s="766"/>
      <c r="BV30" s="766"/>
      <c r="BW30" s="766"/>
      <c r="BX30" s="766"/>
      <c r="BY30" s="766"/>
      <c r="BZ30" s="766"/>
      <c r="CA30" s="766"/>
      <c r="CB30" s="767"/>
      <c r="CD30" s="770"/>
      <c r="CE30" s="771"/>
      <c r="CF30" s="719" t="s">
        <v>309</v>
      </c>
      <c r="CG30" s="720"/>
      <c r="CH30" s="720"/>
      <c r="CI30" s="720"/>
      <c r="CJ30" s="720"/>
      <c r="CK30" s="720"/>
      <c r="CL30" s="720"/>
      <c r="CM30" s="720"/>
      <c r="CN30" s="720"/>
      <c r="CO30" s="720"/>
      <c r="CP30" s="720"/>
      <c r="CQ30" s="721"/>
      <c r="CR30" s="680">
        <v>697463</v>
      </c>
      <c r="CS30" s="681"/>
      <c r="CT30" s="681"/>
      <c r="CU30" s="681"/>
      <c r="CV30" s="681"/>
      <c r="CW30" s="681"/>
      <c r="CX30" s="681"/>
      <c r="CY30" s="682"/>
      <c r="CZ30" s="683">
        <v>4.8</v>
      </c>
      <c r="DA30" s="701"/>
      <c r="DB30" s="701"/>
      <c r="DC30" s="702"/>
      <c r="DD30" s="686">
        <v>679206</v>
      </c>
      <c r="DE30" s="681"/>
      <c r="DF30" s="681"/>
      <c r="DG30" s="681"/>
      <c r="DH30" s="681"/>
      <c r="DI30" s="681"/>
      <c r="DJ30" s="681"/>
      <c r="DK30" s="682"/>
      <c r="DL30" s="686">
        <v>679206</v>
      </c>
      <c r="DM30" s="681"/>
      <c r="DN30" s="681"/>
      <c r="DO30" s="681"/>
      <c r="DP30" s="681"/>
      <c r="DQ30" s="681"/>
      <c r="DR30" s="681"/>
      <c r="DS30" s="681"/>
      <c r="DT30" s="681"/>
      <c r="DU30" s="681"/>
      <c r="DV30" s="682"/>
      <c r="DW30" s="683">
        <v>10.4</v>
      </c>
      <c r="DX30" s="701"/>
      <c r="DY30" s="701"/>
      <c r="DZ30" s="701"/>
      <c r="EA30" s="701"/>
      <c r="EB30" s="701"/>
      <c r="EC30" s="722"/>
    </row>
    <row r="31" spans="2:133" ht="11.25" customHeight="1" x14ac:dyDescent="0.15">
      <c r="B31" s="677" t="s">
        <v>310</v>
      </c>
      <c r="C31" s="678"/>
      <c r="D31" s="678"/>
      <c r="E31" s="678"/>
      <c r="F31" s="678"/>
      <c r="G31" s="678"/>
      <c r="H31" s="678"/>
      <c r="I31" s="678"/>
      <c r="J31" s="678"/>
      <c r="K31" s="678"/>
      <c r="L31" s="678"/>
      <c r="M31" s="678"/>
      <c r="N31" s="678"/>
      <c r="O31" s="678"/>
      <c r="P31" s="678"/>
      <c r="Q31" s="679"/>
      <c r="R31" s="680">
        <v>4214692</v>
      </c>
      <c r="S31" s="681"/>
      <c r="T31" s="681"/>
      <c r="U31" s="681"/>
      <c r="V31" s="681"/>
      <c r="W31" s="681"/>
      <c r="X31" s="681"/>
      <c r="Y31" s="682"/>
      <c r="Z31" s="713">
        <v>27.3</v>
      </c>
      <c r="AA31" s="713"/>
      <c r="AB31" s="713"/>
      <c r="AC31" s="713"/>
      <c r="AD31" s="714" t="s">
        <v>130</v>
      </c>
      <c r="AE31" s="714"/>
      <c r="AF31" s="714"/>
      <c r="AG31" s="714"/>
      <c r="AH31" s="714"/>
      <c r="AI31" s="714"/>
      <c r="AJ31" s="714"/>
      <c r="AK31" s="714"/>
      <c r="AL31" s="683" t="s">
        <v>239</v>
      </c>
      <c r="AM31" s="684"/>
      <c r="AN31" s="684"/>
      <c r="AO31" s="715"/>
      <c r="AP31" s="754" t="s">
        <v>311</v>
      </c>
      <c r="AQ31" s="755"/>
      <c r="AR31" s="755"/>
      <c r="AS31" s="755"/>
      <c r="AT31" s="760" t="s">
        <v>312</v>
      </c>
      <c r="AU31" s="231"/>
      <c r="AV31" s="231"/>
      <c r="AW31" s="231"/>
      <c r="AX31" s="746" t="s">
        <v>188</v>
      </c>
      <c r="AY31" s="747"/>
      <c r="AZ31" s="747"/>
      <c r="BA31" s="747"/>
      <c r="BB31" s="747"/>
      <c r="BC31" s="747"/>
      <c r="BD31" s="747"/>
      <c r="BE31" s="747"/>
      <c r="BF31" s="748"/>
      <c r="BG31" s="749">
        <v>97.8</v>
      </c>
      <c r="BH31" s="750"/>
      <c r="BI31" s="750"/>
      <c r="BJ31" s="750"/>
      <c r="BK31" s="750"/>
      <c r="BL31" s="750"/>
      <c r="BM31" s="751">
        <v>95</v>
      </c>
      <c r="BN31" s="750"/>
      <c r="BO31" s="750"/>
      <c r="BP31" s="750"/>
      <c r="BQ31" s="752"/>
      <c r="BR31" s="749">
        <v>98.1</v>
      </c>
      <c r="BS31" s="750"/>
      <c r="BT31" s="750"/>
      <c r="BU31" s="750"/>
      <c r="BV31" s="750"/>
      <c r="BW31" s="750"/>
      <c r="BX31" s="751">
        <v>94.7</v>
      </c>
      <c r="BY31" s="750"/>
      <c r="BZ31" s="750"/>
      <c r="CA31" s="750"/>
      <c r="CB31" s="752"/>
      <c r="CD31" s="770"/>
      <c r="CE31" s="771"/>
      <c r="CF31" s="719" t="s">
        <v>313</v>
      </c>
      <c r="CG31" s="720"/>
      <c r="CH31" s="720"/>
      <c r="CI31" s="720"/>
      <c r="CJ31" s="720"/>
      <c r="CK31" s="720"/>
      <c r="CL31" s="720"/>
      <c r="CM31" s="720"/>
      <c r="CN31" s="720"/>
      <c r="CO31" s="720"/>
      <c r="CP31" s="720"/>
      <c r="CQ31" s="721"/>
      <c r="CR31" s="680">
        <v>41682</v>
      </c>
      <c r="CS31" s="699"/>
      <c r="CT31" s="699"/>
      <c r="CU31" s="699"/>
      <c r="CV31" s="699"/>
      <c r="CW31" s="699"/>
      <c r="CX31" s="699"/>
      <c r="CY31" s="700"/>
      <c r="CZ31" s="683">
        <v>0.3</v>
      </c>
      <c r="DA31" s="701"/>
      <c r="DB31" s="701"/>
      <c r="DC31" s="702"/>
      <c r="DD31" s="686">
        <v>41682</v>
      </c>
      <c r="DE31" s="699"/>
      <c r="DF31" s="699"/>
      <c r="DG31" s="699"/>
      <c r="DH31" s="699"/>
      <c r="DI31" s="699"/>
      <c r="DJ31" s="699"/>
      <c r="DK31" s="700"/>
      <c r="DL31" s="686">
        <v>41682</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15">
      <c r="B32" s="763" t="s">
        <v>314</v>
      </c>
      <c r="C32" s="764"/>
      <c r="D32" s="764"/>
      <c r="E32" s="764"/>
      <c r="F32" s="764"/>
      <c r="G32" s="764"/>
      <c r="H32" s="764"/>
      <c r="I32" s="764"/>
      <c r="J32" s="764"/>
      <c r="K32" s="764"/>
      <c r="L32" s="764"/>
      <c r="M32" s="764"/>
      <c r="N32" s="764"/>
      <c r="O32" s="764"/>
      <c r="P32" s="764"/>
      <c r="Q32" s="765"/>
      <c r="R32" s="680" t="s">
        <v>130</v>
      </c>
      <c r="S32" s="681"/>
      <c r="T32" s="681"/>
      <c r="U32" s="681"/>
      <c r="V32" s="681"/>
      <c r="W32" s="681"/>
      <c r="X32" s="681"/>
      <c r="Y32" s="682"/>
      <c r="Z32" s="713" t="s">
        <v>130</v>
      </c>
      <c r="AA32" s="713"/>
      <c r="AB32" s="713"/>
      <c r="AC32" s="713"/>
      <c r="AD32" s="714" t="s">
        <v>130</v>
      </c>
      <c r="AE32" s="714"/>
      <c r="AF32" s="714"/>
      <c r="AG32" s="714"/>
      <c r="AH32" s="714"/>
      <c r="AI32" s="714"/>
      <c r="AJ32" s="714"/>
      <c r="AK32" s="714"/>
      <c r="AL32" s="683" t="s">
        <v>139</v>
      </c>
      <c r="AM32" s="684"/>
      <c r="AN32" s="684"/>
      <c r="AO32" s="715"/>
      <c r="AP32" s="756"/>
      <c r="AQ32" s="757"/>
      <c r="AR32" s="757"/>
      <c r="AS32" s="757"/>
      <c r="AT32" s="761"/>
      <c r="AU32" s="230" t="s">
        <v>315</v>
      </c>
      <c r="AV32" s="230"/>
      <c r="AW32" s="230"/>
      <c r="AX32" s="677" t="s">
        <v>316</v>
      </c>
      <c r="AY32" s="678"/>
      <c r="AZ32" s="678"/>
      <c r="BA32" s="678"/>
      <c r="BB32" s="678"/>
      <c r="BC32" s="678"/>
      <c r="BD32" s="678"/>
      <c r="BE32" s="678"/>
      <c r="BF32" s="679"/>
      <c r="BG32" s="753">
        <v>98.8</v>
      </c>
      <c r="BH32" s="699"/>
      <c r="BI32" s="699"/>
      <c r="BJ32" s="699"/>
      <c r="BK32" s="699"/>
      <c r="BL32" s="699"/>
      <c r="BM32" s="684">
        <v>95.8</v>
      </c>
      <c r="BN32" s="745"/>
      <c r="BO32" s="745"/>
      <c r="BP32" s="745"/>
      <c r="BQ32" s="726"/>
      <c r="BR32" s="753">
        <v>98.5</v>
      </c>
      <c r="BS32" s="699"/>
      <c r="BT32" s="699"/>
      <c r="BU32" s="699"/>
      <c r="BV32" s="699"/>
      <c r="BW32" s="699"/>
      <c r="BX32" s="684">
        <v>94.7</v>
      </c>
      <c r="BY32" s="745"/>
      <c r="BZ32" s="745"/>
      <c r="CA32" s="745"/>
      <c r="CB32" s="726"/>
      <c r="CD32" s="772"/>
      <c r="CE32" s="773"/>
      <c r="CF32" s="719" t="s">
        <v>317</v>
      </c>
      <c r="CG32" s="720"/>
      <c r="CH32" s="720"/>
      <c r="CI32" s="720"/>
      <c r="CJ32" s="720"/>
      <c r="CK32" s="720"/>
      <c r="CL32" s="720"/>
      <c r="CM32" s="720"/>
      <c r="CN32" s="720"/>
      <c r="CO32" s="720"/>
      <c r="CP32" s="720"/>
      <c r="CQ32" s="721"/>
      <c r="CR32" s="680" t="s">
        <v>139</v>
      </c>
      <c r="CS32" s="681"/>
      <c r="CT32" s="681"/>
      <c r="CU32" s="681"/>
      <c r="CV32" s="681"/>
      <c r="CW32" s="681"/>
      <c r="CX32" s="681"/>
      <c r="CY32" s="682"/>
      <c r="CZ32" s="683" t="s">
        <v>130</v>
      </c>
      <c r="DA32" s="701"/>
      <c r="DB32" s="701"/>
      <c r="DC32" s="702"/>
      <c r="DD32" s="686" t="s">
        <v>130</v>
      </c>
      <c r="DE32" s="681"/>
      <c r="DF32" s="681"/>
      <c r="DG32" s="681"/>
      <c r="DH32" s="681"/>
      <c r="DI32" s="681"/>
      <c r="DJ32" s="681"/>
      <c r="DK32" s="682"/>
      <c r="DL32" s="686" t="s">
        <v>130</v>
      </c>
      <c r="DM32" s="681"/>
      <c r="DN32" s="681"/>
      <c r="DO32" s="681"/>
      <c r="DP32" s="681"/>
      <c r="DQ32" s="681"/>
      <c r="DR32" s="681"/>
      <c r="DS32" s="681"/>
      <c r="DT32" s="681"/>
      <c r="DU32" s="681"/>
      <c r="DV32" s="682"/>
      <c r="DW32" s="683" t="s">
        <v>139</v>
      </c>
      <c r="DX32" s="701"/>
      <c r="DY32" s="701"/>
      <c r="DZ32" s="701"/>
      <c r="EA32" s="701"/>
      <c r="EB32" s="701"/>
      <c r="EC32" s="722"/>
    </row>
    <row r="33" spans="2:133" ht="11.25" customHeight="1" x14ac:dyDescent="0.15">
      <c r="B33" s="677" t="s">
        <v>318</v>
      </c>
      <c r="C33" s="678"/>
      <c r="D33" s="678"/>
      <c r="E33" s="678"/>
      <c r="F33" s="678"/>
      <c r="G33" s="678"/>
      <c r="H33" s="678"/>
      <c r="I33" s="678"/>
      <c r="J33" s="678"/>
      <c r="K33" s="678"/>
      <c r="L33" s="678"/>
      <c r="M33" s="678"/>
      <c r="N33" s="678"/>
      <c r="O33" s="678"/>
      <c r="P33" s="678"/>
      <c r="Q33" s="679"/>
      <c r="R33" s="680">
        <v>901994</v>
      </c>
      <c r="S33" s="681"/>
      <c r="T33" s="681"/>
      <c r="U33" s="681"/>
      <c r="V33" s="681"/>
      <c r="W33" s="681"/>
      <c r="X33" s="681"/>
      <c r="Y33" s="682"/>
      <c r="Z33" s="713">
        <v>5.8</v>
      </c>
      <c r="AA33" s="713"/>
      <c r="AB33" s="713"/>
      <c r="AC33" s="713"/>
      <c r="AD33" s="714" t="s">
        <v>130</v>
      </c>
      <c r="AE33" s="714"/>
      <c r="AF33" s="714"/>
      <c r="AG33" s="714"/>
      <c r="AH33" s="714"/>
      <c r="AI33" s="714"/>
      <c r="AJ33" s="714"/>
      <c r="AK33" s="714"/>
      <c r="AL33" s="683" t="s">
        <v>130</v>
      </c>
      <c r="AM33" s="684"/>
      <c r="AN33" s="684"/>
      <c r="AO33" s="715"/>
      <c r="AP33" s="758"/>
      <c r="AQ33" s="759"/>
      <c r="AR33" s="759"/>
      <c r="AS33" s="759"/>
      <c r="AT33" s="762"/>
      <c r="AU33" s="232"/>
      <c r="AV33" s="232"/>
      <c r="AW33" s="232"/>
      <c r="AX33" s="661" t="s">
        <v>319</v>
      </c>
      <c r="AY33" s="662"/>
      <c r="AZ33" s="662"/>
      <c r="BA33" s="662"/>
      <c r="BB33" s="662"/>
      <c r="BC33" s="662"/>
      <c r="BD33" s="662"/>
      <c r="BE33" s="662"/>
      <c r="BF33" s="663"/>
      <c r="BG33" s="744">
        <v>96.9</v>
      </c>
      <c r="BH33" s="665"/>
      <c r="BI33" s="665"/>
      <c r="BJ33" s="665"/>
      <c r="BK33" s="665"/>
      <c r="BL33" s="665"/>
      <c r="BM33" s="707">
        <v>93.9</v>
      </c>
      <c r="BN33" s="665"/>
      <c r="BO33" s="665"/>
      <c r="BP33" s="665"/>
      <c r="BQ33" s="709"/>
      <c r="BR33" s="744">
        <v>97.5</v>
      </c>
      <c r="BS33" s="665"/>
      <c r="BT33" s="665"/>
      <c r="BU33" s="665"/>
      <c r="BV33" s="665"/>
      <c r="BW33" s="665"/>
      <c r="BX33" s="707">
        <v>93.9</v>
      </c>
      <c r="BY33" s="665"/>
      <c r="BZ33" s="665"/>
      <c r="CA33" s="665"/>
      <c r="CB33" s="709"/>
      <c r="CD33" s="719" t="s">
        <v>320</v>
      </c>
      <c r="CE33" s="720"/>
      <c r="CF33" s="720"/>
      <c r="CG33" s="720"/>
      <c r="CH33" s="720"/>
      <c r="CI33" s="720"/>
      <c r="CJ33" s="720"/>
      <c r="CK33" s="720"/>
      <c r="CL33" s="720"/>
      <c r="CM33" s="720"/>
      <c r="CN33" s="720"/>
      <c r="CO33" s="720"/>
      <c r="CP33" s="720"/>
      <c r="CQ33" s="721"/>
      <c r="CR33" s="680">
        <v>7663842</v>
      </c>
      <c r="CS33" s="699"/>
      <c r="CT33" s="699"/>
      <c r="CU33" s="699"/>
      <c r="CV33" s="699"/>
      <c r="CW33" s="699"/>
      <c r="CX33" s="699"/>
      <c r="CY33" s="700"/>
      <c r="CZ33" s="683">
        <v>52.4</v>
      </c>
      <c r="DA33" s="701"/>
      <c r="DB33" s="701"/>
      <c r="DC33" s="702"/>
      <c r="DD33" s="686">
        <v>4152187</v>
      </c>
      <c r="DE33" s="699"/>
      <c r="DF33" s="699"/>
      <c r="DG33" s="699"/>
      <c r="DH33" s="699"/>
      <c r="DI33" s="699"/>
      <c r="DJ33" s="699"/>
      <c r="DK33" s="700"/>
      <c r="DL33" s="686">
        <v>2830813</v>
      </c>
      <c r="DM33" s="699"/>
      <c r="DN33" s="699"/>
      <c r="DO33" s="699"/>
      <c r="DP33" s="699"/>
      <c r="DQ33" s="699"/>
      <c r="DR33" s="699"/>
      <c r="DS33" s="699"/>
      <c r="DT33" s="699"/>
      <c r="DU33" s="699"/>
      <c r="DV33" s="700"/>
      <c r="DW33" s="683">
        <v>43.6</v>
      </c>
      <c r="DX33" s="701"/>
      <c r="DY33" s="701"/>
      <c r="DZ33" s="701"/>
      <c r="EA33" s="701"/>
      <c r="EB33" s="701"/>
      <c r="EC33" s="722"/>
    </row>
    <row r="34" spans="2:133" ht="11.25" customHeight="1" x14ac:dyDescent="0.15">
      <c r="B34" s="677" t="s">
        <v>321</v>
      </c>
      <c r="C34" s="678"/>
      <c r="D34" s="678"/>
      <c r="E34" s="678"/>
      <c r="F34" s="678"/>
      <c r="G34" s="678"/>
      <c r="H34" s="678"/>
      <c r="I34" s="678"/>
      <c r="J34" s="678"/>
      <c r="K34" s="678"/>
      <c r="L34" s="678"/>
      <c r="M34" s="678"/>
      <c r="N34" s="678"/>
      <c r="O34" s="678"/>
      <c r="P34" s="678"/>
      <c r="Q34" s="679"/>
      <c r="R34" s="680">
        <v>17128</v>
      </c>
      <c r="S34" s="681"/>
      <c r="T34" s="681"/>
      <c r="U34" s="681"/>
      <c r="V34" s="681"/>
      <c r="W34" s="681"/>
      <c r="X34" s="681"/>
      <c r="Y34" s="682"/>
      <c r="Z34" s="713">
        <v>0.1</v>
      </c>
      <c r="AA34" s="713"/>
      <c r="AB34" s="713"/>
      <c r="AC34" s="713"/>
      <c r="AD34" s="714">
        <v>12626</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1650079</v>
      </c>
      <c r="CS34" s="681"/>
      <c r="CT34" s="681"/>
      <c r="CU34" s="681"/>
      <c r="CV34" s="681"/>
      <c r="CW34" s="681"/>
      <c r="CX34" s="681"/>
      <c r="CY34" s="682"/>
      <c r="CZ34" s="683">
        <v>11.3</v>
      </c>
      <c r="DA34" s="701"/>
      <c r="DB34" s="701"/>
      <c r="DC34" s="702"/>
      <c r="DD34" s="686">
        <v>1159364</v>
      </c>
      <c r="DE34" s="681"/>
      <c r="DF34" s="681"/>
      <c r="DG34" s="681"/>
      <c r="DH34" s="681"/>
      <c r="DI34" s="681"/>
      <c r="DJ34" s="681"/>
      <c r="DK34" s="682"/>
      <c r="DL34" s="686">
        <v>892870</v>
      </c>
      <c r="DM34" s="681"/>
      <c r="DN34" s="681"/>
      <c r="DO34" s="681"/>
      <c r="DP34" s="681"/>
      <c r="DQ34" s="681"/>
      <c r="DR34" s="681"/>
      <c r="DS34" s="681"/>
      <c r="DT34" s="681"/>
      <c r="DU34" s="681"/>
      <c r="DV34" s="682"/>
      <c r="DW34" s="683">
        <v>13.7</v>
      </c>
      <c r="DX34" s="701"/>
      <c r="DY34" s="701"/>
      <c r="DZ34" s="701"/>
      <c r="EA34" s="701"/>
      <c r="EB34" s="701"/>
      <c r="EC34" s="722"/>
    </row>
    <row r="35" spans="2:133" ht="11.25" customHeight="1" x14ac:dyDescent="0.15">
      <c r="B35" s="677" t="s">
        <v>323</v>
      </c>
      <c r="C35" s="678"/>
      <c r="D35" s="678"/>
      <c r="E35" s="678"/>
      <c r="F35" s="678"/>
      <c r="G35" s="678"/>
      <c r="H35" s="678"/>
      <c r="I35" s="678"/>
      <c r="J35" s="678"/>
      <c r="K35" s="678"/>
      <c r="L35" s="678"/>
      <c r="M35" s="678"/>
      <c r="N35" s="678"/>
      <c r="O35" s="678"/>
      <c r="P35" s="678"/>
      <c r="Q35" s="679"/>
      <c r="R35" s="680">
        <v>210636</v>
      </c>
      <c r="S35" s="681"/>
      <c r="T35" s="681"/>
      <c r="U35" s="681"/>
      <c r="V35" s="681"/>
      <c r="W35" s="681"/>
      <c r="X35" s="681"/>
      <c r="Y35" s="682"/>
      <c r="Z35" s="713">
        <v>1.4</v>
      </c>
      <c r="AA35" s="713"/>
      <c r="AB35" s="713"/>
      <c r="AC35" s="713"/>
      <c r="AD35" s="714" t="s">
        <v>130</v>
      </c>
      <c r="AE35" s="714"/>
      <c r="AF35" s="714"/>
      <c r="AG35" s="714"/>
      <c r="AH35" s="714"/>
      <c r="AI35" s="714"/>
      <c r="AJ35" s="714"/>
      <c r="AK35" s="714"/>
      <c r="AL35" s="683" t="s">
        <v>139</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109534</v>
      </c>
      <c r="CS35" s="699"/>
      <c r="CT35" s="699"/>
      <c r="CU35" s="699"/>
      <c r="CV35" s="699"/>
      <c r="CW35" s="699"/>
      <c r="CX35" s="699"/>
      <c r="CY35" s="700"/>
      <c r="CZ35" s="683">
        <v>0.7</v>
      </c>
      <c r="DA35" s="701"/>
      <c r="DB35" s="701"/>
      <c r="DC35" s="702"/>
      <c r="DD35" s="686">
        <v>98371</v>
      </c>
      <c r="DE35" s="699"/>
      <c r="DF35" s="699"/>
      <c r="DG35" s="699"/>
      <c r="DH35" s="699"/>
      <c r="DI35" s="699"/>
      <c r="DJ35" s="699"/>
      <c r="DK35" s="700"/>
      <c r="DL35" s="686">
        <v>80979</v>
      </c>
      <c r="DM35" s="699"/>
      <c r="DN35" s="699"/>
      <c r="DO35" s="699"/>
      <c r="DP35" s="699"/>
      <c r="DQ35" s="699"/>
      <c r="DR35" s="699"/>
      <c r="DS35" s="699"/>
      <c r="DT35" s="699"/>
      <c r="DU35" s="699"/>
      <c r="DV35" s="700"/>
      <c r="DW35" s="683">
        <v>1.2</v>
      </c>
      <c r="DX35" s="701"/>
      <c r="DY35" s="701"/>
      <c r="DZ35" s="701"/>
      <c r="EA35" s="701"/>
      <c r="EB35" s="701"/>
      <c r="EC35" s="722"/>
    </row>
    <row r="36" spans="2:133" ht="11.25" customHeight="1" x14ac:dyDescent="0.15">
      <c r="B36" s="677" t="s">
        <v>327</v>
      </c>
      <c r="C36" s="678"/>
      <c r="D36" s="678"/>
      <c r="E36" s="678"/>
      <c r="F36" s="678"/>
      <c r="G36" s="678"/>
      <c r="H36" s="678"/>
      <c r="I36" s="678"/>
      <c r="J36" s="678"/>
      <c r="K36" s="678"/>
      <c r="L36" s="678"/>
      <c r="M36" s="678"/>
      <c r="N36" s="678"/>
      <c r="O36" s="678"/>
      <c r="P36" s="678"/>
      <c r="Q36" s="679"/>
      <c r="R36" s="680">
        <v>587274</v>
      </c>
      <c r="S36" s="681"/>
      <c r="T36" s="681"/>
      <c r="U36" s="681"/>
      <c r="V36" s="681"/>
      <c r="W36" s="681"/>
      <c r="X36" s="681"/>
      <c r="Y36" s="682"/>
      <c r="Z36" s="713">
        <v>3.8</v>
      </c>
      <c r="AA36" s="713"/>
      <c r="AB36" s="713"/>
      <c r="AC36" s="713"/>
      <c r="AD36" s="714" t="s">
        <v>130</v>
      </c>
      <c r="AE36" s="714"/>
      <c r="AF36" s="714"/>
      <c r="AG36" s="714"/>
      <c r="AH36" s="714"/>
      <c r="AI36" s="714"/>
      <c r="AJ36" s="714"/>
      <c r="AK36" s="714"/>
      <c r="AL36" s="683" t="s">
        <v>139</v>
      </c>
      <c r="AM36" s="684"/>
      <c r="AN36" s="684"/>
      <c r="AO36" s="715"/>
      <c r="AP36" s="235"/>
      <c r="AQ36" s="732" t="s">
        <v>328</v>
      </c>
      <c r="AR36" s="733"/>
      <c r="AS36" s="733"/>
      <c r="AT36" s="733"/>
      <c r="AU36" s="733"/>
      <c r="AV36" s="733"/>
      <c r="AW36" s="733"/>
      <c r="AX36" s="733"/>
      <c r="AY36" s="734"/>
      <c r="AZ36" s="735">
        <v>1827058</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83566</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4133222</v>
      </c>
      <c r="CS36" s="681"/>
      <c r="CT36" s="681"/>
      <c r="CU36" s="681"/>
      <c r="CV36" s="681"/>
      <c r="CW36" s="681"/>
      <c r="CX36" s="681"/>
      <c r="CY36" s="682"/>
      <c r="CZ36" s="683">
        <v>28.2</v>
      </c>
      <c r="DA36" s="701"/>
      <c r="DB36" s="701"/>
      <c r="DC36" s="702"/>
      <c r="DD36" s="686">
        <v>1456707</v>
      </c>
      <c r="DE36" s="681"/>
      <c r="DF36" s="681"/>
      <c r="DG36" s="681"/>
      <c r="DH36" s="681"/>
      <c r="DI36" s="681"/>
      <c r="DJ36" s="681"/>
      <c r="DK36" s="682"/>
      <c r="DL36" s="686">
        <v>1044574</v>
      </c>
      <c r="DM36" s="681"/>
      <c r="DN36" s="681"/>
      <c r="DO36" s="681"/>
      <c r="DP36" s="681"/>
      <c r="DQ36" s="681"/>
      <c r="DR36" s="681"/>
      <c r="DS36" s="681"/>
      <c r="DT36" s="681"/>
      <c r="DU36" s="681"/>
      <c r="DV36" s="682"/>
      <c r="DW36" s="683">
        <v>16.100000000000001</v>
      </c>
      <c r="DX36" s="701"/>
      <c r="DY36" s="701"/>
      <c r="DZ36" s="701"/>
      <c r="EA36" s="701"/>
      <c r="EB36" s="701"/>
      <c r="EC36" s="722"/>
    </row>
    <row r="37" spans="2:133" ht="11.25" customHeight="1" x14ac:dyDescent="0.15">
      <c r="B37" s="677" t="s">
        <v>331</v>
      </c>
      <c r="C37" s="678"/>
      <c r="D37" s="678"/>
      <c r="E37" s="678"/>
      <c r="F37" s="678"/>
      <c r="G37" s="678"/>
      <c r="H37" s="678"/>
      <c r="I37" s="678"/>
      <c r="J37" s="678"/>
      <c r="K37" s="678"/>
      <c r="L37" s="678"/>
      <c r="M37" s="678"/>
      <c r="N37" s="678"/>
      <c r="O37" s="678"/>
      <c r="P37" s="678"/>
      <c r="Q37" s="679"/>
      <c r="R37" s="680">
        <v>630045</v>
      </c>
      <c r="S37" s="681"/>
      <c r="T37" s="681"/>
      <c r="U37" s="681"/>
      <c r="V37" s="681"/>
      <c r="W37" s="681"/>
      <c r="X37" s="681"/>
      <c r="Y37" s="682"/>
      <c r="Z37" s="713">
        <v>4.0999999999999996</v>
      </c>
      <c r="AA37" s="713"/>
      <c r="AB37" s="713"/>
      <c r="AC37" s="713"/>
      <c r="AD37" s="714" t="s">
        <v>130</v>
      </c>
      <c r="AE37" s="714"/>
      <c r="AF37" s="714"/>
      <c r="AG37" s="714"/>
      <c r="AH37" s="714"/>
      <c r="AI37" s="714"/>
      <c r="AJ37" s="714"/>
      <c r="AK37" s="714"/>
      <c r="AL37" s="683" t="s">
        <v>130</v>
      </c>
      <c r="AM37" s="684"/>
      <c r="AN37" s="684"/>
      <c r="AO37" s="715"/>
      <c r="AQ37" s="723" t="s">
        <v>332</v>
      </c>
      <c r="AR37" s="724"/>
      <c r="AS37" s="724"/>
      <c r="AT37" s="724"/>
      <c r="AU37" s="724"/>
      <c r="AV37" s="724"/>
      <c r="AW37" s="724"/>
      <c r="AX37" s="724"/>
      <c r="AY37" s="725"/>
      <c r="AZ37" s="680">
        <v>572000</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55602</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527478</v>
      </c>
      <c r="CS37" s="699"/>
      <c r="CT37" s="699"/>
      <c r="CU37" s="699"/>
      <c r="CV37" s="699"/>
      <c r="CW37" s="699"/>
      <c r="CX37" s="699"/>
      <c r="CY37" s="700"/>
      <c r="CZ37" s="683">
        <v>3.6</v>
      </c>
      <c r="DA37" s="701"/>
      <c r="DB37" s="701"/>
      <c r="DC37" s="702"/>
      <c r="DD37" s="686">
        <v>527434</v>
      </c>
      <c r="DE37" s="699"/>
      <c r="DF37" s="699"/>
      <c r="DG37" s="699"/>
      <c r="DH37" s="699"/>
      <c r="DI37" s="699"/>
      <c r="DJ37" s="699"/>
      <c r="DK37" s="700"/>
      <c r="DL37" s="686">
        <v>501205</v>
      </c>
      <c r="DM37" s="699"/>
      <c r="DN37" s="699"/>
      <c r="DO37" s="699"/>
      <c r="DP37" s="699"/>
      <c r="DQ37" s="699"/>
      <c r="DR37" s="699"/>
      <c r="DS37" s="699"/>
      <c r="DT37" s="699"/>
      <c r="DU37" s="699"/>
      <c r="DV37" s="700"/>
      <c r="DW37" s="683">
        <v>7.7</v>
      </c>
      <c r="DX37" s="701"/>
      <c r="DY37" s="701"/>
      <c r="DZ37" s="701"/>
      <c r="EA37" s="701"/>
      <c r="EB37" s="701"/>
      <c r="EC37" s="722"/>
    </row>
    <row r="38" spans="2:133" ht="11.25" customHeight="1" x14ac:dyDescent="0.15">
      <c r="B38" s="677" t="s">
        <v>335</v>
      </c>
      <c r="C38" s="678"/>
      <c r="D38" s="678"/>
      <c r="E38" s="678"/>
      <c r="F38" s="678"/>
      <c r="G38" s="678"/>
      <c r="H38" s="678"/>
      <c r="I38" s="678"/>
      <c r="J38" s="678"/>
      <c r="K38" s="678"/>
      <c r="L38" s="678"/>
      <c r="M38" s="678"/>
      <c r="N38" s="678"/>
      <c r="O38" s="678"/>
      <c r="P38" s="678"/>
      <c r="Q38" s="679"/>
      <c r="R38" s="680">
        <v>236575</v>
      </c>
      <c r="S38" s="681"/>
      <c r="T38" s="681"/>
      <c r="U38" s="681"/>
      <c r="V38" s="681"/>
      <c r="W38" s="681"/>
      <c r="X38" s="681"/>
      <c r="Y38" s="682"/>
      <c r="Z38" s="713">
        <v>1.5</v>
      </c>
      <c r="AA38" s="713"/>
      <c r="AB38" s="713"/>
      <c r="AC38" s="713"/>
      <c r="AD38" s="714">
        <v>2806</v>
      </c>
      <c r="AE38" s="714"/>
      <c r="AF38" s="714"/>
      <c r="AG38" s="714"/>
      <c r="AH38" s="714"/>
      <c r="AI38" s="714"/>
      <c r="AJ38" s="714"/>
      <c r="AK38" s="714"/>
      <c r="AL38" s="683">
        <v>0</v>
      </c>
      <c r="AM38" s="684"/>
      <c r="AN38" s="684"/>
      <c r="AO38" s="715"/>
      <c r="AQ38" s="723" t="s">
        <v>336</v>
      </c>
      <c r="AR38" s="724"/>
      <c r="AS38" s="724"/>
      <c r="AT38" s="724"/>
      <c r="AU38" s="724"/>
      <c r="AV38" s="724"/>
      <c r="AW38" s="724"/>
      <c r="AX38" s="724"/>
      <c r="AY38" s="725"/>
      <c r="AZ38" s="680">
        <v>193869</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4121</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1043218</v>
      </c>
      <c r="CS38" s="681"/>
      <c r="CT38" s="681"/>
      <c r="CU38" s="681"/>
      <c r="CV38" s="681"/>
      <c r="CW38" s="681"/>
      <c r="CX38" s="681"/>
      <c r="CY38" s="682"/>
      <c r="CZ38" s="683">
        <v>7.1</v>
      </c>
      <c r="DA38" s="701"/>
      <c r="DB38" s="701"/>
      <c r="DC38" s="702"/>
      <c r="DD38" s="686">
        <v>860777</v>
      </c>
      <c r="DE38" s="681"/>
      <c r="DF38" s="681"/>
      <c r="DG38" s="681"/>
      <c r="DH38" s="681"/>
      <c r="DI38" s="681"/>
      <c r="DJ38" s="681"/>
      <c r="DK38" s="682"/>
      <c r="DL38" s="686">
        <v>812390</v>
      </c>
      <c r="DM38" s="681"/>
      <c r="DN38" s="681"/>
      <c r="DO38" s="681"/>
      <c r="DP38" s="681"/>
      <c r="DQ38" s="681"/>
      <c r="DR38" s="681"/>
      <c r="DS38" s="681"/>
      <c r="DT38" s="681"/>
      <c r="DU38" s="681"/>
      <c r="DV38" s="682"/>
      <c r="DW38" s="683">
        <v>12.5</v>
      </c>
      <c r="DX38" s="701"/>
      <c r="DY38" s="701"/>
      <c r="DZ38" s="701"/>
      <c r="EA38" s="701"/>
      <c r="EB38" s="701"/>
      <c r="EC38" s="722"/>
    </row>
    <row r="39" spans="2:133" ht="11.25" customHeight="1" x14ac:dyDescent="0.15">
      <c r="B39" s="677" t="s">
        <v>339</v>
      </c>
      <c r="C39" s="678"/>
      <c r="D39" s="678"/>
      <c r="E39" s="678"/>
      <c r="F39" s="678"/>
      <c r="G39" s="678"/>
      <c r="H39" s="678"/>
      <c r="I39" s="678"/>
      <c r="J39" s="678"/>
      <c r="K39" s="678"/>
      <c r="L39" s="678"/>
      <c r="M39" s="678"/>
      <c r="N39" s="678"/>
      <c r="O39" s="678"/>
      <c r="P39" s="678"/>
      <c r="Q39" s="679"/>
      <c r="R39" s="680">
        <v>1781800</v>
      </c>
      <c r="S39" s="681"/>
      <c r="T39" s="681"/>
      <c r="U39" s="681"/>
      <c r="V39" s="681"/>
      <c r="W39" s="681"/>
      <c r="X39" s="681"/>
      <c r="Y39" s="682"/>
      <c r="Z39" s="713">
        <v>11.5</v>
      </c>
      <c r="AA39" s="713"/>
      <c r="AB39" s="713"/>
      <c r="AC39" s="713"/>
      <c r="AD39" s="714" t="s">
        <v>139</v>
      </c>
      <c r="AE39" s="714"/>
      <c r="AF39" s="714"/>
      <c r="AG39" s="714"/>
      <c r="AH39" s="714"/>
      <c r="AI39" s="714"/>
      <c r="AJ39" s="714"/>
      <c r="AK39" s="714"/>
      <c r="AL39" s="683" t="s">
        <v>130</v>
      </c>
      <c r="AM39" s="684"/>
      <c r="AN39" s="684"/>
      <c r="AO39" s="715"/>
      <c r="AQ39" s="723" t="s">
        <v>340</v>
      </c>
      <c r="AR39" s="724"/>
      <c r="AS39" s="724"/>
      <c r="AT39" s="724"/>
      <c r="AU39" s="724"/>
      <c r="AV39" s="724"/>
      <c r="AW39" s="724"/>
      <c r="AX39" s="724"/>
      <c r="AY39" s="725"/>
      <c r="AZ39" s="680">
        <v>34971</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6259</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650259</v>
      </c>
      <c r="CS39" s="699"/>
      <c r="CT39" s="699"/>
      <c r="CU39" s="699"/>
      <c r="CV39" s="699"/>
      <c r="CW39" s="699"/>
      <c r="CX39" s="699"/>
      <c r="CY39" s="700"/>
      <c r="CZ39" s="683">
        <v>4.4000000000000004</v>
      </c>
      <c r="DA39" s="701"/>
      <c r="DB39" s="701"/>
      <c r="DC39" s="702"/>
      <c r="DD39" s="686">
        <v>499438</v>
      </c>
      <c r="DE39" s="699"/>
      <c r="DF39" s="699"/>
      <c r="DG39" s="699"/>
      <c r="DH39" s="699"/>
      <c r="DI39" s="699"/>
      <c r="DJ39" s="699"/>
      <c r="DK39" s="700"/>
      <c r="DL39" s="686" t="s">
        <v>130</v>
      </c>
      <c r="DM39" s="699"/>
      <c r="DN39" s="699"/>
      <c r="DO39" s="699"/>
      <c r="DP39" s="699"/>
      <c r="DQ39" s="699"/>
      <c r="DR39" s="699"/>
      <c r="DS39" s="699"/>
      <c r="DT39" s="699"/>
      <c r="DU39" s="699"/>
      <c r="DV39" s="700"/>
      <c r="DW39" s="683" t="s">
        <v>130</v>
      </c>
      <c r="DX39" s="701"/>
      <c r="DY39" s="701"/>
      <c r="DZ39" s="701"/>
      <c r="EA39" s="701"/>
      <c r="EB39" s="701"/>
      <c r="EC39" s="722"/>
    </row>
    <row r="40" spans="2:133" ht="11.25" customHeight="1" x14ac:dyDescent="0.15">
      <c r="B40" s="677" t="s">
        <v>343</v>
      </c>
      <c r="C40" s="678"/>
      <c r="D40" s="678"/>
      <c r="E40" s="678"/>
      <c r="F40" s="678"/>
      <c r="G40" s="678"/>
      <c r="H40" s="678"/>
      <c r="I40" s="678"/>
      <c r="J40" s="678"/>
      <c r="K40" s="678"/>
      <c r="L40" s="678"/>
      <c r="M40" s="678"/>
      <c r="N40" s="678"/>
      <c r="O40" s="678"/>
      <c r="P40" s="678"/>
      <c r="Q40" s="679"/>
      <c r="R40" s="680" t="s">
        <v>130</v>
      </c>
      <c r="S40" s="681"/>
      <c r="T40" s="681"/>
      <c r="U40" s="681"/>
      <c r="V40" s="681"/>
      <c r="W40" s="681"/>
      <c r="X40" s="681"/>
      <c r="Y40" s="682"/>
      <c r="Z40" s="713" t="s">
        <v>139</v>
      </c>
      <c r="AA40" s="713"/>
      <c r="AB40" s="713"/>
      <c r="AC40" s="713"/>
      <c r="AD40" s="714" t="s">
        <v>130</v>
      </c>
      <c r="AE40" s="714"/>
      <c r="AF40" s="714"/>
      <c r="AG40" s="714"/>
      <c r="AH40" s="714"/>
      <c r="AI40" s="714"/>
      <c r="AJ40" s="714"/>
      <c r="AK40" s="714"/>
      <c r="AL40" s="683" t="s">
        <v>139</v>
      </c>
      <c r="AM40" s="684"/>
      <c r="AN40" s="684"/>
      <c r="AO40" s="715"/>
      <c r="AQ40" s="723" t="s">
        <v>344</v>
      </c>
      <c r="AR40" s="724"/>
      <c r="AS40" s="724"/>
      <c r="AT40" s="724"/>
      <c r="AU40" s="724"/>
      <c r="AV40" s="724"/>
      <c r="AW40" s="724"/>
      <c r="AX40" s="724"/>
      <c r="AY40" s="725"/>
      <c r="AZ40" s="680" t="s">
        <v>239</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77</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77530</v>
      </c>
      <c r="CS40" s="681"/>
      <c r="CT40" s="681"/>
      <c r="CU40" s="681"/>
      <c r="CV40" s="681"/>
      <c r="CW40" s="681"/>
      <c r="CX40" s="681"/>
      <c r="CY40" s="682"/>
      <c r="CZ40" s="683">
        <v>0.5</v>
      </c>
      <c r="DA40" s="701"/>
      <c r="DB40" s="701"/>
      <c r="DC40" s="702"/>
      <c r="DD40" s="686">
        <v>77530</v>
      </c>
      <c r="DE40" s="681"/>
      <c r="DF40" s="681"/>
      <c r="DG40" s="681"/>
      <c r="DH40" s="681"/>
      <c r="DI40" s="681"/>
      <c r="DJ40" s="681"/>
      <c r="DK40" s="682"/>
      <c r="DL40" s="686" t="s">
        <v>130</v>
      </c>
      <c r="DM40" s="681"/>
      <c r="DN40" s="681"/>
      <c r="DO40" s="681"/>
      <c r="DP40" s="681"/>
      <c r="DQ40" s="681"/>
      <c r="DR40" s="681"/>
      <c r="DS40" s="681"/>
      <c r="DT40" s="681"/>
      <c r="DU40" s="681"/>
      <c r="DV40" s="682"/>
      <c r="DW40" s="683" t="s">
        <v>130</v>
      </c>
      <c r="DX40" s="701"/>
      <c r="DY40" s="701"/>
      <c r="DZ40" s="701"/>
      <c r="EA40" s="701"/>
      <c r="EB40" s="701"/>
      <c r="EC40" s="722"/>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139</v>
      </c>
      <c r="S41" s="681"/>
      <c r="T41" s="681"/>
      <c r="U41" s="681"/>
      <c r="V41" s="681"/>
      <c r="W41" s="681"/>
      <c r="X41" s="681"/>
      <c r="Y41" s="682"/>
      <c r="Z41" s="713" t="s">
        <v>239</v>
      </c>
      <c r="AA41" s="713"/>
      <c r="AB41" s="713"/>
      <c r="AC41" s="713"/>
      <c r="AD41" s="714" t="s">
        <v>139</v>
      </c>
      <c r="AE41" s="714"/>
      <c r="AF41" s="714"/>
      <c r="AG41" s="714"/>
      <c r="AH41" s="714"/>
      <c r="AI41" s="714"/>
      <c r="AJ41" s="714"/>
      <c r="AK41" s="714"/>
      <c r="AL41" s="683" t="s">
        <v>239</v>
      </c>
      <c r="AM41" s="684"/>
      <c r="AN41" s="684"/>
      <c r="AO41" s="715"/>
      <c r="AQ41" s="723" t="s">
        <v>349</v>
      </c>
      <c r="AR41" s="724"/>
      <c r="AS41" s="724"/>
      <c r="AT41" s="724"/>
      <c r="AU41" s="724"/>
      <c r="AV41" s="724"/>
      <c r="AW41" s="724"/>
      <c r="AX41" s="724"/>
      <c r="AY41" s="725"/>
      <c r="AZ41" s="680">
        <v>196003</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1</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130</v>
      </c>
      <c r="CS41" s="699"/>
      <c r="CT41" s="699"/>
      <c r="CU41" s="699"/>
      <c r="CV41" s="699"/>
      <c r="CW41" s="699"/>
      <c r="CX41" s="699"/>
      <c r="CY41" s="700"/>
      <c r="CZ41" s="683" t="s">
        <v>139</v>
      </c>
      <c r="DA41" s="701"/>
      <c r="DB41" s="701"/>
      <c r="DC41" s="702"/>
      <c r="DD41" s="686" t="s">
        <v>130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291500</v>
      </c>
      <c r="S42" s="681"/>
      <c r="T42" s="681"/>
      <c r="U42" s="681"/>
      <c r="V42" s="681"/>
      <c r="W42" s="681"/>
      <c r="X42" s="681"/>
      <c r="Y42" s="682"/>
      <c r="Z42" s="713">
        <v>1.9</v>
      </c>
      <c r="AA42" s="713"/>
      <c r="AB42" s="713"/>
      <c r="AC42" s="713"/>
      <c r="AD42" s="714" t="s">
        <v>130</v>
      </c>
      <c r="AE42" s="714"/>
      <c r="AF42" s="714"/>
      <c r="AG42" s="714"/>
      <c r="AH42" s="714"/>
      <c r="AI42" s="714"/>
      <c r="AJ42" s="714"/>
      <c r="AK42" s="714"/>
      <c r="AL42" s="683" t="s">
        <v>139</v>
      </c>
      <c r="AM42" s="684"/>
      <c r="AN42" s="684"/>
      <c r="AO42" s="715"/>
      <c r="AQ42" s="716" t="s">
        <v>353</v>
      </c>
      <c r="AR42" s="717"/>
      <c r="AS42" s="717"/>
      <c r="AT42" s="717"/>
      <c r="AU42" s="717"/>
      <c r="AV42" s="717"/>
      <c r="AW42" s="717"/>
      <c r="AX42" s="717"/>
      <c r="AY42" s="718"/>
      <c r="AZ42" s="664">
        <v>830215</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319</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2460884</v>
      </c>
      <c r="CS42" s="681"/>
      <c r="CT42" s="681"/>
      <c r="CU42" s="681"/>
      <c r="CV42" s="681"/>
      <c r="CW42" s="681"/>
      <c r="CX42" s="681"/>
      <c r="CY42" s="682"/>
      <c r="CZ42" s="683">
        <v>16.8</v>
      </c>
      <c r="DA42" s="684"/>
      <c r="DB42" s="684"/>
      <c r="DC42" s="685"/>
      <c r="DD42" s="686">
        <v>273894</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15464272</v>
      </c>
      <c r="S43" s="703"/>
      <c r="T43" s="703"/>
      <c r="U43" s="703"/>
      <c r="V43" s="703"/>
      <c r="W43" s="703"/>
      <c r="X43" s="703"/>
      <c r="Y43" s="704"/>
      <c r="Z43" s="705">
        <v>100</v>
      </c>
      <c r="AA43" s="705"/>
      <c r="AB43" s="705"/>
      <c r="AC43" s="705"/>
      <c r="AD43" s="706">
        <v>6208539</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17791</v>
      </c>
      <c r="CS43" s="699"/>
      <c r="CT43" s="699"/>
      <c r="CU43" s="699"/>
      <c r="CV43" s="699"/>
      <c r="CW43" s="699"/>
      <c r="CX43" s="699"/>
      <c r="CY43" s="700"/>
      <c r="CZ43" s="683">
        <v>0.1</v>
      </c>
      <c r="DA43" s="701"/>
      <c r="DB43" s="701"/>
      <c r="DC43" s="702"/>
      <c r="DD43" s="686">
        <v>17791</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358</v>
      </c>
      <c r="CG44" s="678"/>
      <c r="CH44" s="678"/>
      <c r="CI44" s="678"/>
      <c r="CJ44" s="678"/>
      <c r="CK44" s="678"/>
      <c r="CL44" s="678"/>
      <c r="CM44" s="678"/>
      <c r="CN44" s="678"/>
      <c r="CO44" s="678"/>
      <c r="CP44" s="678"/>
      <c r="CQ44" s="679"/>
      <c r="CR44" s="680">
        <v>2377674</v>
      </c>
      <c r="CS44" s="681"/>
      <c r="CT44" s="681"/>
      <c r="CU44" s="681"/>
      <c r="CV44" s="681"/>
      <c r="CW44" s="681"/>
      <c r="CX44" s="681"/>
      <c r="CY44" s="682"/>
      <c r="CZ44" s="683">
        <v>16.2</v>
      </c>
      <c r="DA44" s="684"/>
      <c r="DB44" s="684"/>
      <c r="DC44" s="685"/>
      <c r="DD44" s="686">
        <v>244776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1382727</v>
      </c>
      <c r="CS45" s="699"/>
      <c r="CT45" s="699"/>
      <c r="CU45" s="699"/>
      <c r="CV45" s="699"/>
      <c r="CW45" s="699"/>
      <c r="CX45" s="699"/>
      <c r="CY45" s="700"/>
      <c r="CZ45" s="683">
        <v>9.4</v>
      </c>
      <c r="DA45" s="701"/>
      <c r="DB45" s="701"/>
      <c r="DC45" s="702"/>
      <c r="DD45" s="686">
        <v>29666</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941478</v>
      </c>
      <c r="CS46" s="681"/>
      <c r="CT46" s="681"/>
      <c r="CU46" s="681"/>
      <c r="CV46" s="681"/>
      <c r="CW46" s="681"/>
      <c r="CX46" s="681"/>
      <c r="CY46" s="682"/>
      <c r="CZ46" s="683">
        <v>6.4</v>
      </c>
      <c r="DA46" s="684"/>
      <c r="DB46" s="684"/>
      <c r="DC46" s="685"/>
      <c r="DD46" s="686">
        <v>180929</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83210</v>
      </c>
      <c r="CS47" s="699"/>
      <c r="CT47" s="699"/>
      <c r="CU47" s="699"/>
      <c r="CV47" s="699"/>
      <c r="CW47" s="699"/>
      <c r="CX47" s="699"/>
      <c r="CY47" s="700"/>
      <c r="CZ47" s="683">
        <v>0.6</v>
      </c>
      <c r="DA47" s="701"/>
      <c r="DB47" s="701"/>
      <c r="DC47" s="702"/>
      <c r="DD47" s="686">
        <v>29118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239</v>
      </c>
      <c r="CS48" s="681"/>
      <c r="CT48" s="681"/>
      <c r="CU48" s="681"/>
      <c r="CV48" s="681"/>
      <c r="CW48" s="681"/>
      <c r="CX48" s="681"/>
      <c r="CY48" s="682"/>
      <c r="CZ48" s="683" t="s">
        <v>239</v>
      </c>
      <c r="DA48" s="684"/>
      <c r="DB48" s="684"/>
      <c r="DC48" s="685"/>
      <c r="DD48" s="686" t="s">
        <v>239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14634472</v>
      </c>
      <c r="CS49" s="665"/>
      <c r="CT49" s="665"/>
      <c r="CU49" s="665"/>
      <c r="CV49" s="665"/>
      <c r="CW49" s="665"/>
      <c r="CX49" s="665"/>
      <c r="CY49" s="666"/>
      <c r="CZ49" s="667">
        <v>100</v>
      </c>
      <c r="DA49" s="668"/>
      <c r="DB49" s="668"/>
      <c r="DC49" s="669"/>
      <c r="DD49" s="670">
        <v>7510179</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UHW9LvCTiFYo79qWQYNttLXuOKbJM6PpzrJUhKwyxPjywRDNFboFZnGOFtqk2NJdT8SYUnwlq2hNHng/TSvCdQ==" saltValue="EEajDCKQl1QKcWyeOPahH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389</v>
      </c>
      <c r="C7" s="1146"/>
      <c r="D7" s="1146"/>
      <c r="E7" s="1146"/>
      <c r="F7" s="1146"/>
      <c r="G7" s="1146"/>
      <c r="H7" s="1146"/>
      <c r="I7" s="1146"/>
      <c r="J7" s="1146"/>
      <c r="K7" s="1146"/>
      <c r="L7" s="1146"/>
      <c r="M7" s="1146"/>
      <c r="N7" s="1146"/>
      <c r="O7" s="1146"/>
      <c r="P7" s="1147"/>
      <c r="Q7" s="1199">
        <v>15458</v>
      </c>
      <c r="R7" s="1200"/>
      <c r="S7" s="1200"/>
      <c r="T7" s="1200"/>
      <c r="U7" s="1200"/>
      <c r="V7" s="1200">
        <v>14631</v>
      </c>
      <c r="W7" s="1200"/>
      <c r="X7" s="1200"/>
      <c r="Y7" s="1200"/>
      <c r="Z7" s="1200"/>
      <c r="AA7" s="1200">
        <v>827</v>
      </c>
      <c r="AB7" s="1200"/>
      <c r="AC7" s="1200"/>
      <c r="AD7" s="1200"/>
      <c r="AE7" s="1201"/>
      <c r="AF7" s="1202">
        <v>818</v>
      </c>
      <c r="AG7" s="1203"/>
      <c r="AH7" s="1203"/>
      <c r="AI7" s="1203"/>
      <c r="AJ7" s="1204"/>
      <c r="AK7" s="1186">
        <v>582</v>
      </c>
      <c r="AL7" s="1187"/>
      <c r="AM7" s="1187"/>
      <c r="AN7" s="1187"/>
      <c r="AO7" s="1187"/>
      <c r="AP7" s="1187">
        <v>10307</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602</v>
      </c>
      <c r="BT7" s="1191"/>
      <c r="BU7" s="1191"/>
      <c r="BV7" s="1191"/>
      <c r="BW7" s="1191"/>
      <c r="BX7" s="1191"/>
      <c r="BY7" s="1191"/>
      <c r="BZ7" s="1191"/>
      <c r="CA7" s="1191"/>
      <c r="CB7" s="1191"/>
      <c r="CC7" s="1191"/>
      <c r="CD7" s="1191"/>
      <c r="CE7" s="1191"/>
      <c r="CF7" s="1191"/>
      <c r="CG7" s="1192"/>
      <c r="CH7" s="1183">
        <v>-1</v>
      </c>
      <c r="CI7" s="1184"/>
      <c r="CJ7" s="1184"/>
      <c r="CK7" s="1184"/>
      <c r="CL7" s="1185"/>
      <c r="CM7" s="1183">
        <v>114</v>
      </c>
      <c r="CN7" s="1184"/>
      <c r="CO7" s="1184"/>
      <c r="CP7" s="1184"/>
      <c r="CQ7" s="1185"/>
      <c r="CR7" s="1183">
        <v>110</v>
      </c>
      <c r="CS7" s="1184"/>
      <c r="CT7" s="1184"/>
      <c r="CU7" s="1184"/>
      <c r="CV7" s="1185"/>
      <c r="CW7" s="1183">
        <v>3</v>
      </c>
      <c r="CX7" s="1184"/>
      <c r="CY7" s="1184"/>
      <c r="CZ7" s="1184"/>
      <c r="DA7" s="1185"/>
      <c r="DB7" s="1183" t="s">
        <v>603</v>
      </c>
      <c r="DC7" s="1184"/>
      <c r="DD7" s="1184"/>
      <c r="DE7" s="1184"/>
      <c r="DF7" s="1185"/>
      <c r="DG7" s="1183" t="s">
        <v>592</v>
      </c>
      <c r="DH7" s="1184"/>
      <c r="DI7" s="1184"/>
      <c r="DJ7" s="1184"/>
      <c r="DK7" s="1185"/>
      <c r="DL7" s="1183" t="s">
        <v>592</v>
      </c>
      <c r="DM7" s="1184"/>
      <c r="DN7" s="1184"/>
      <c r="DO7" s="1184"/>
      <c r="DP7" s="1185"/>
      <c r="DQ7" s="1183" t="s">
        <v>592</v>
      </c>
      <c r="DR7" s="1184"/>
      <c r="DS7" s="1184"/>
      <c r="DT7" s="1184"/>
      <c r="DU7" s="1185"/>
      <c r="DV7" s="1210"/>
      <c r="DW7" s="1211"/>
      <c r="DX7" s="1211"/>
      <c r="DY7" s="1211"/>
      <c r="DZ7" s="1212"/>
      <c r="EA7" s="256"/>
    </row>
    <row r="8" spans="1:131" s="257" customFormat="1" ht="26.25" customHeight="1" x14ac:dyDescent="0.15">
      <c r="A8" s="263">
        <v>2</v>
      </c>
      <c r="B8" s="1132" t="s">
        <v>390</v>
      </c>
      <c r="C8" s="1133"/>
      <c r="D8" s="1133"/>
      <c r="E8" s="1133"/>
      <c r="F8" s="1133"/>
      <c r="G8" s="1133"/>
      <c r="H8" s="1133"/>
      <c r="I8" s="1133"/>
      <c r="J8" s="1133"/>
      <c r="K8" s="1133"/>
      <c r="L8" s="1133"/>
      <c r="M8" s="1133"/>
      <c r="N8" s="1133"/>
      <c r="O8" s="1133"/>
      <c r="P8" s="1134"/>
      <c r="Q8" s="1138">
        <v>9</v>
      </c>
      <c r="R8" s="1139"/>
      <c r="S8" s="1139"/>
      <c r="T8" s="1139"/>
      <c r="U8" s="1139"/>
      <c r="V8" s="1139">
        <v>6</v>
      </c>
      <c r="W8" s="1139"/>
      <c r="X8" s="1139"/>
      <c r="Y8" s="1139"/>
      <c r="Z8" s="1139"/>
      <c r="AA8" s="1139">
        <v>3</v>
      </c>
      <c r="AB8" s="1139"/>
      <c r="AC8" s="1139"/>
      <c r="AD8" s="1139"/>
      <c r="AE8" s="1140"/>
      <c r="AF8" s="1114">
        <v>3</v>
      </c>
      <c r="AG8" s="1115"/>
      <c r="AH8" s="1115"/>
      <c r="AI8" s="1115"/>
      <c r="AJ8" s="1116"/>
      <c r="AK8" s="1181" t="s">
        <v>590</v>
      </c>
      <c r="AL8" s="1182"/>
      <c r="AM8" s="1182"/>
      <c r="AN8" s="1182"/>
      <c r="AO8" s="1182"/>
      <c r="AP8" s="1182" t="s">
        <v>590</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t="s">
        <v>391</v>
      </c>
      <c r="C9" s="1133"/>
      <c r="D9" s="1133"/>
      <c r="E9" s="1133"/>
      <c r="F9" s="1133"/>
      <c r="G9" s="1133"/>
      <c r="H9" s="1133"/>
      <c r="I9" s="1133"/>
      <c r="J9" s="1133"/>
      <c r="K9" s="1133"/>
      <c r="L9" s="1133"/>
      <c r="M9" s="1133"/>
      <c r="N9" s="1133"/>
      <c r="O9" s="1133"/>
      <c r="P9" s="1134"/>
      <c r="Q9" s="1138">
        <v>3</v>
      </c>
      <c r="R9" s="1139"/>
      <c r="S9" s="1139"/>
      <c r="T9" s="1139"/>
      <c r="U9" s="1139"/>
      <c r="V9" s="1139">
        <v>3</v>
      </c>
      <c r="W9" s="1139"/>
      <c r="X9" s="1139"/>
      <c r="Y9" s="1139"/>
      <c r="Z9" s="1139"/>
      <c r="AA9" s="1139" t="s">
        <v>590</v>
      </c>
      <c r="AB9" s="1139"/>
      <c r="AC9" s="1139"/>
      <c r="AD9" s="1139"/>
      <c r="AE9" s="1140"/>
      <c r="AF9" s="1114" t="s">
        <v>130</v>
      </c>
      <c r="AG9" s="1115"/>
      <c r="AH9" s="1115"/>
      <c r="AI9" s="1115"/>
      <c r="AJ9" s="1116"/>
      <c r="AK9" s="1181" t="s">
        <v>590</v>
      </c>
      <c r="AL9" s="1182"/>
      <c r="AM9" s="1182"/>
      <c r="AN9" s="1182"/>
      <c r="AO9" s="1182"/>
      <c r="AP9" s="1182" t="s">
        <v>590</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393</v>
      </c>
      <c r="B23" s="1039" t="s">
        <v>394</v>
      </c>
      <c r="C23" s="1040"/>
      <c r="D23" s="1040"/>
      <c r="E23" s="1040"/>
      <c r="F23" s="1040"/>
      <c r="G23" s="1040"/>
      <c r="H23" s="1040"/>
      <c r="I23" s="1040"/>
      <c r="J23" s="1040"/>
      <c r="K23" s="1040"/>
      <c r="L23" s="1040"/>
      <c r="M23" s="1040"/>
      <c r="N23" s="1040"/>
      <c r="O23" s="1040"/>
      <c r="P23" s="1041"/>
      <c r="Q23" s="1163">
        <v>15470</v>
      </c>
      <c r="R23" s="1164"/>
      <c r="S23" s="1164"/>
      <c r="T23" s="1164"/>
      <c r="U23" s="1164"/>
      <c r="V23" s="1164">
        <v>14640</v>
      </c>
      <c r="W23" s="1164"/>
      <c r="X23" s="1164"/>
      <c r="Y23" s="1164"/>
      <c r="Z23" s="1164"/>
      <c r="AA23" s="1164">
        <v>830</v>
      </c>
      <c r="AB23" s="1164"/>
      <c r="AC23" s="1164"/>
      <c r="AD23" s="1164"/>
      <c r="AE23" s="1165"/>
      <c r="AF23" s="1166">
        <v>821</v>
      </c>
      <c r="AG23" s="1164"/>
      <c r="AH23" s="1164"/>
      <c r="AI23" s="1164"/>
      <c r="AJ23" s="1167"/>
      <c r="AK23" s="1168"/>
      <c r="AL23" s="1169"/>
      <c r="AM23" s="1169"/>
      <c r="AN23" s="1169"/>
      <c r="AO23" s="1169"/>
      <c r="AP23" s="1164">
        <v>10307</v>
      </c>
      <c r="AQ23" s="1164"/>
      <c r="AR23" s="1164"/>
      <c r="AS23" s="1164"/>
      <c r="AT23" s="1164"/>
      <c r="AU23" s="1170"/>
      <c r="AV23" s="1170"/>
      <c r="AW23" s="1170"/>
      <c r="AX23" s="1170"/>
      <c r="AY23" s="1171"/>
      <c r="AZ23" s="1160" t="s">
        <v>395</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396</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397</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372</v>
      </c>
      <c r="B26" s="1091"/>
      <c r="C26" s="1091"/>
      <c r="D26" s="1091"/>
      <c r="E26" s="1091"/>
      <c r="F26" s="1091"/>
      <c r="G26" s="1091"/>
      <c r="H26" s="1091"/>
      <c r="I26" s="1091"/>
      <c r="J26" s="1091"/>
      <c r="K26" s="1091"/>
      <c r="L26" s="1091"/>
      <c r="M26" s="1091"/>
      <c r="N26" s="1091"/>
      <c r="O26" s="1091"/>
      <c r="P26" s="1092"/>
      <c r="Q26" s="1096" t="s">
        <v>398</v>
      </c>
      <c r="R26" s="1097"/>
      <c r="S26" s="1097"/>
      <c r="T26" s="1097"/>
      <c r="U26" s="1098"/>
      <c r="V26" s="1096" t="s">
        <v>399</v>
      </c>
      <c r="W26" s="1097"/>
      <c r="X26" s="1097"/>
      <c r="Y26" s="1097"/>
      <c r="Z26" s="1098"/>
      <c r="AA26" s="1096" t="s">
        <v>400</v>
      </c>
      <c r="AB26" s="1097"/>
      <c r="AC26" s="1097"/>
      <c r="AD26" s="1097"/>
      <c r="AE26" s="1097"/>
      <c r="AF26" s="1154" t="s">
        <v>401</v>
      </c>
      <c r="AG26" s="1103"/>
      <c r="AH26" s="1103"/>
      <c r="AI26" s="1103"/>
      <c r="AJ26" s="1155"/>
      <c r="AK26" s="1097" t="s">
        <v>402</v>
      </c>
      <c r="AL26" s="1097"/>
      <c r="AM26" s="1097"/>
      <c r="AN26" s="1097"/>
      <c r="AO26" s="1098"/>
      <c r="AP26" s="1096" t="s">
        <v>403</v>
      </c>
      <c r="AQ26" s="1097"/>
      <c r="AR26" s="1097"/>
      <c r="AS26" s="1097"/>
      <c r="AT26" s="1098"/>
      <c r="AU26" s="1096" t="s">
        <v>404</v>
      </c>
      <c r="AV26" s="1097"/>
      <c r="AW26" s="1097"/>
      <c r="AX26" s="1097"/>
      <c r="AY26" s="1098"/>
      <c r="AZ26" s="1096" t="s">
        <v>405</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406</v>
      </c>
      <c r="C28" s="1146"/>
      <c r="D28" s="1146"/>
      <c r="E28" s="1146"/>
      <c r="F28" s="1146"/>
      <c r="G28" s="1146"/>
      <c r="H28" s="1146"/>
      <c r="I28" s="1146"/>
      <c r="J28" s="1146"/>
      <c r="K28" s="1146"/>
      <c r="L28" s="1146"/>
      <c r="M28" s="1146"/>
      <c r="N28" s="1146"/>
      <c r="O28" s="1146"/>
      <c r="P28" s="1147"/>
      <c r="Q28" s="1148">
        <v>2981</v>
      </c>
      <c r="R28" s="1149"/>
      <c r="S28" s="1149"/>
      <c r="T28" s="1149"/>
      <c r="U28" s="1149"/>
      <c r="V28" s="1149">
        <v>2897</v>
      </c>
      <c r="W28" s="1149"/>
      <c r="X28" s="1149"/>
      <c r="Y28" s="1149"/>
      <c r="Z28" s="1149"/>
      <c r="AA28" s="1149">
        <v>84</v>
      </c>
      <c r="AB28" s="1149"/>
      <c r="AC28" s="1149"/>
      <c r="AD28" s="1149"/>
      <c r="AE28" s="1150"/>
      <c r="AF28" s="1151">
        <v>84</v>
      </c>
      <c r="AG28" s="1149"/>
      <c r="AH28" s="1149"/>
      <c r="AI28" s="1149"/>
      <c r="AJ28" s="1152"/>
      <c r="AK28" s="1153">
        <v>346</v>
      </c>
      <c r="AL28" s="1141"/>
      <c r="AM28" s="1141"/>
      <c r="AN28" s="1141"/>
      <c r="AO28" s="1141"/>
      <c r="AP28" s="1141" t="s">
        <v>591</v>
      </c>
      <c r="AQ28" s="1141"/>
      <c r="AR28" s="1141"/>
      <c r="AS28" s="1141"/>
      <c r="AT28" s="1141"/>
      <c r="AU28" s="1141" t="s">
        <v>590</v>
      </c>
      <c r="AV28" s="1141"/>
      <c r="AW28" s="1141"/>
      <c r="AX28" s="1141"/>
      <c r="AY28" s="1141"/>
      <c r="AZ28" s="1142" t="s">
        <v>590</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407</v>
      </c>
      <c r="C29" s="1133"/>
      <c r="D29" s="1133"/>
      <c r="E29" s="1133"/>
      <c r="F29" s="1133"/>
      <c r="G29" s="1133"/>
      <c r="H29" s="1133"/>
      <c r="I29" s="1133"/>
      <c r="J29" s="1133"/>
      <c r="K29" s="1133"/>
      <c r="L29" s="1133"/>
      <c r="M29" s="1133"/>
      <c r="N29" s="1133"/>
      <c r="O29" s="1133"/>
      <c r="P29" s="1134"/>
      <c r="Q29" s="1138">
        <v>2705</v>
      </c>
      <c r="R29" s="1139"/>
      <c r="S29" s="1139"/>
      <c r="T29" s="1139"/>
      <c r="U29" s="1139"/>
      <c r="V29" s="1139">
        <v>2586</v>
      </c>
      <c r="W29" s="1139"/>
      <c r="X29" s="1139"/>
      <c r="Y29" s="1139"/>
      <c r="Z29" s="1139"/>
      <c r="AA29" s="1139">
        <v>119</v>
      </c>
      <c r="AB29" s="1139"/>
      <c r="AC29" s="1139"/>
      <c r="AD29" s="1139"/>
      <c r="AE29" s="1140"/>
      <c r="AF29" s="1114">
        <v>119</v>
      </c>
      <c r="AG29" s="1115"/>
      <c r="AH29" s="1115"/>
      <c r="AI29" s="1115"/>
      <c r="AJ29" s="1116"/>
      <c r="AK29" s="1075">
        <v>466</v>
      </c>
      <c r="AL29" s="1066"/>
      <c r="AM29" s="1066"/>
      <c r="AN29" s="1066"/>
      <c r="AO29" s="1066"/>
      <c r="AP29" s="1066" t="s">
        <v>590</v>
      </c>
      <c r="AQ29" s="1066"/>
      <c r="AR29" s="1066"/>
      <c r="AS29" s="1066"/>
      <c r="AT29" s="1066"/>
      <c r="AU29" s="1066" t="s">
        <v>590</v>
      </c>
      <c r="AV29" s="1066"/>
      <c r="AW29" s="1066"/>
      <c r="AX29" s="1066"/>
      <c r="AY29" s="1066"/>
      <c r="AZ29" s="1137" t="s">
        <v>590</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408</v>
      </c>
      <c r="C30" s="1133"/>
      <c r="D30" s="1133"/>
      <c r="E30" s="1133"/>
      <c r="F30" s="1133"/>
      <c r="G30" s="1133"/>
      <c r="H30" s="1133"/>
      <c r="I30" s="1133"/>
      <c r="J30" s="1133"/>
      <c r="K30" s="1133"/>
      <c r="L30" s="1133"/>
      <c r="M30" s="1133"/>
      <c r="N30" s="1133"/>
      <c r="O30" s="1133"/>
      <c r="P30" s="1134"/>
      <c r="Q30" s="1138">
        <v>384</v>
      </c>
      <c r="R30" s="1139"/>
      <c r="S30" s="1139"/>
      <c r="T30" s="1139"/>
      <c r="U30" s="1139"/>
      <c r="V30" s="1139">
        <v>380</v>
      </c>
      <c r="W30" s="1139"/>
      <c r="X30" s="1139"/>
      <c r="Y30" s="1139"/>
      <c r="Z30" s="1139"/>
      <c r="AA30" s="1139">
        <v>4</v>
      </c>
      <c r="AB30" s="1139"/>
      <c r="AC30" s="1139"/>
      <c r="AD30" s="1139"/>
      <c r="AE30" s="1140"/>
      <c r="AF30" s="1114">
        <v>4</v>
      </c>
      <c r="AG30" s="1115"/>
      <c r="AH30" s="1115"/>
      <c r="AI30" s="1115"/>
      <c r="AJ30" s="1116"/>
      <c r="AK30" s="1075">
        <v>97</v>
      </c>
      <c r="AL30" s="1066"/>
      <c r="AM30" s="1066"/>
      <c r="AN30" s="1066"/>
      <c r="AO30" s="1066"/>
      <c r="AP30" s="1066" t="s">
        <v>591</v>
      </c>
      <c r="AQ30" s="1066"/>
      <c r="AR30" s="1066"/>
      <c r="AS30" s="1066"/>
      <c r="AT30" s="1066"/>
      <c r="AU30" s="1066" t="s">
        <v>590</v>
      </c>
      <c r="AV30" s="1066"/>
      <c r="AW30" s="1066"/>
      <c r="AX30" s="1066"/>
      <c r="AY30" s="1066"/>
      <c r="AZ30" s="1137" t="s">
        <v>590</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409</v>
      </c>
      <c r="C31" s="1133"/>
      <c r="D31" s="1133"/>
      <c r="E31" s="1133"/>
      <c r="F31" s="1133"/>
      <c r="G31" s="1133"/>
      <c r="H31" s="1133"/>
      <c r="I31" s="1133"/>
      <c r="J31" s="1133"/>
      <c r="K31" s="1133"/>
      <c r="L31" s="1133"/>
      <c r="M31" s="1133"/>
      <c r="N31" s="1133"/>
      <c r="O31" s="1133"/>
      <c r="P31" s="1134"/>
      <c r="Q31" s="1138">
        <v>606</v>
      </c>
      <c r="R31" s="1139"/>
      <c r="S31" s="1139"/>
      <c r="T31" s="1139"/>
      <c r="U31" s="1139"/>
      <c r="V31" s="1139">
        <v>559</v>
      </c>
      <c r="W31" s="1139"/>
      <c r="X31" s="1139"/>
      <c r="Y31" s="1139"/>
      <c r="Z31" s="1139"/>
      <c r="AA31" s="1139">
        <v>47</v>
      </c>
      <c r="AB31" s="1139"/>
      <c r="AC31" s="1139"/>
      <c r="AD31" s="1139"/>
      <c r="AE31" s="1140"/>
      <c r="AF31" s="1114">
        <v>420</v>
      </c>
      <c r="AG31" s="1115"/>
      <c r="AH31" s="1115"/>
      <c r="AI31" s="1115"/>
      <c r="AJ31" s="1116"/>
      <c r="AK31" s="1075">
        <v>36</v>
      </c>
      <c r="AL31" s="1066"/>
      <c r="AM31" s="1066"/>
      <c r="AN31" s="1066"/>
      <c r="AO31" s="1066"/>
      <c r="AP31" s="1066">
        <v>2829</v>
      </c>
      <c r="AQ31" s="1066"/>
      <c r="AR31" s="1066"/>
      <c r="AS31" s="1066"/>
      <c r="AT31" s="1066"/>
      <c r="AU31" s="1066">
        <v>48</v>
      </c>
      <c r="AV31" s="1066"/>
      <c r="AW31" s="1066"/>
      <c r="AX31" s="1066"/>
      <c r="AY31" s="1066"/>
      <c r="AZ31" s="1137" t="s">
        <v>592</v>
      </c>
      <c r="BA31" s="1137"/>
      <c r="BB31" s="1137"/>
      <c r="BC31" s="1137"/>
      <c r="BD31" s="1137"/>
      <c r="BE31" s="1127" t="s">
        <v>410</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411</v>
      </c>
      <c r="C32" s="1133"/>
      <c r="D32" s="1133"/>
      <c r="E32" s="1133"/>
      <c r="F32" s="1133"/>
      <c r="G32" s="1133"/>
      <c r="H32" s="1133"/>
      <c r="I32" s="1133"/>
      <c r="J32" s="1133"/>
      <c r="K32" s="1133"/>
      <c r="L32" s="1133"/>
      <c r="M32" s="1133"/>
      <c r="N32" s="1133"/>
      <c r="O32" s="1133"/>
      <c r="P32" s="1134"/>
      <c r="Q32" s="1138">
        <v>886</v>
      </c>
      <c r="R32" s="1139"/>
      <c r="S32" s="1139"/>
      <c r="T32" s="1139"/>
      <c r="U32" s="1139"/>
      <c r="V32" s="1139">
        <v>698</v>
      </c>
      <c r="W32" s="1139"/>
      <c r="X32" s="1139"/>
      <c r="Y32" s="1139"/>
      <c r="Z32" s="1139"/>
      <c r="AA32" s="1139">
        <v>188</v>
      </c>
      <c r="AB32" s="1139"/>
      <c r="AC32" s="1139"/>
      <c r="AD32" s="1139"/>
      <c r="AE32" s="1140"/>
      <c r="AF32" s="1114">
        <v>182</v>
      </c>
      <c r="AG32" s="1115"/>
      <c r="AH32" s="1115"/>
      <c r="AI32" s="1115"/>
      <c r="AJ32" s="1116"/>
      <c r="AK32" s="1075">
        <v>555</v>
      </c>
      <c r="AL32" s="1066"/>
      <c r="AM32" s="1066"/>
      <c r="AN32" s="1066"/>
      <c r="AO32" s="1066"/>
      <c r="AP32" s="1066">
        <v>4938</v>
      </c>
      <c r="AQ32" s="1066"/>
      <c r="AR32" s="1066"/>
      <c r="AS32" s="1066"/>
      <c r="AT32" s="1066"/>
      <c r="AU32" s="1066">
        <v>4370</v>
      </c>
      <c r="AV32" s="1066"/>
      <c r="AW32" s="1066"/>
      <c r="AX32" s="1066"/>
      <c r="AY32" s="1066"/>
      <c r="AZ32" s="1137" t="s">
        <v>592</v>
      </c>
      <c r="BA32" s="1137"/>
      <c r="BB32" s="1137"/>
      <c r="BC32" s="1137"/>
      <c r="BD32" s="1137"/>
      <c r="BE32" s="1127" t="s">
        <v>412</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413</v>
      </c>
      <c r="C33" s="1133"/>
      <c r="D33" s="1133"/>
      <c r="E33" s="1133"/>
      <c r="F33" s="1133"/>
      <c r="G33" s="1133"/>
      <c r="H33" s="1133"/>
      <c r="I33" s="1133"/>
      <c r="J33" s="1133"/>
      <c r="K33" s="1133"/>
      <c r="L33" s="1133"/>
      <c r="M33" s="1133"/>
      <c r="N33" s="1133"/>
      <c r="O33" s="1133"/>
      <c r="P33" s="1134"/>
      <c r="Q33" s="1138">
        <v>70</v>
      </c>
      <c r="R33" s="1139"/>
      <c r="S33" s="1139"/>
      <c r="T33" s="1139"/>
      <c r="U33" s="1139"/>
      <c r="V33" s="1139">
        <v>65</v>
      </c>
      <c r="W33" s="1139"/>
      <c r="X33" s="1139"/>
      <c r="Y33" s="1139"/>
      <c r="Z33" s="1139"/>
      <c r="AA33" s="1139">
        <v>5</v>
      </c>
      <c r="AB33" s="1139"/>
      <c r="AC33" s="1139"/>
      <c r="AD33" s="1139"/>
      <c r="AE33" s="1140"/>
      <c r="AF33" s="1114">
        <v>5</v>
      </c>
      <c r="AG33" s="1115"/>
      <c r="AH33" s="1115"/>
      <c r="AI33" s="1115"/>
      <c r="AJ33" s="1116"/>
      <c r="AK33" s="1075">
        <v>17</v>
      </c>
      <c r="AL33" s="1066"/>
      <c r="AM33" s="1066"/>
      <c r="AN33" s="1066"/>
      <c r="AO33" s="1066"/>
      <c r="AP33" s="1066">
        <v>74</v>
      </c>
      <c r="AQ33" s="1066"/>
      <c r="AR33" s="1066"/>
      <c r="AS33" s="1066"/>
      <c r="AT33" s="1066"/>
      <c r="AU33" s="1066">
        <v>70</v>
      </c>
      <c r="AV33" s="1066"/>
      <c r="AW33" s="1066"/>
      <c r="AX33" s="1066"/>
      <c r="AY33" s="1066"/>
      <c r="AZ33" s="1137" t="s">
        <v>592</v>
      </c>
      <c r="BA33" s="1137"/>
      <c r="BB33" s="1137"/>
      <c r="BC33" s="1137"/>
      <c r="BD33" s="1137"/>
      <c r="BE33" s="1127" t="s">
        <v>414</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415</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393</v>
      </c>
      <c r="B63" s="1039" t="s">
        <v>416</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814</v>
      </c>
      <c r="AG63" s="1054"/>
      <c r="AH63" s="1054"/>
      <c r="AI63" s="1054"/>
      <c r="AJ63" s="1125"/>
      <c r="AK63" s="1126"/>
      <c r="AL63" s="1058"/>
      <c r="AM63" s="1058"/>
      <c r="AN63" s="1058"/>
      <c r="AO63" s="1058"/>
      <c r="AP63" s="1054">
        <v>7841</v>
      </c>
      <c r="AQ63" s="1054"/>
      <c r="AR63" s="1054"/>
      <c r="AS63" s="1054"/>
      <c r="AT63" s="1054"/>
      <c r="AU63" s="1054">
        <v>4488</v>
      </c>
      <c r="AV63" s="1054"/>
      <c r="AW63" s="1054"/>
      <c r="AX63" s="1054"/>
      <c r="AY63" s="1054"/>
      <c r="AZ63" s="1120"/>
      <c r="BA63" s="1120"/>
      <c r="BB63" s="1120"/>
      <c r="BC63" s="1120"/>
      <c r="BD63" s="1120"/>
      <c r="BE63" s="1055"/>
      <c r="BF63" s="1055"/>
      <c r="BG63" s="1055"/>
      <c r="BH63" s="1055"/>
      <c r="BI63" s="1056"/>
      <c r="BJ63" s="1121" t="s">
        <v>395</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418</v>
      </c>
      <c r="B66" s="1091"/>
      <c r="C66" s="1091"/>
      <c r="D66" s="1091"/>
      <c r="E66" s="1091"/>
      <c r="F66" s="1091"/>
      <c r="G66" s="1091"/>
      <c r="H66" s="1091"/>
      <c r="I66" s="1091"/>
      <c r="J66" s="1091"/>
      <c r="K66" s="1091"/>
      <c r="L66" s="1091"/>
      <c r="M66" s="1091"/>
      <c r="N66" s="1091"/>
      <c r="O66" s="1091"/>
      <c r="P66" s="1092"/>
      <c r="Q66" s="1096" t="s">
        <v>419</v>
      </c>
      <c r="R66" s="1097"/>
      <c r="S66" s="1097"/>
      <c r="T66" s="1097"/>
      <c r="U66" s="1098"/>
      <c r="V66" s="1096" t="s">
        <v>420</v>
      </c>
      <c r="W66" s="1097"/>
      <c r="X66" s="1097"/>
      <c r="Y66" s="1097"/>
      <c r="Z66" s="1098"/>
      <c r="AA66" s="1096" t="s">
        <v>400</v>
      </c>
      <c r="AB66" s="1097"/>
      <c r="AC66" s="1097"/>
      <c r="AD66" s="1097"/>
      <c r="AE66" s="1098"/>
      <c r="AF66" s="1102" t="s">
        <v>421</v>
      </c>
      <c r="AG66" s="1103"/>
      <c r="AH66" s="1103"/>
      <c r="AI66" s="1103"/>
      <c r="AJ66" s="1104"/>
      <c r="AK66" s="1096" t="s">
        <v>422</v>
      </c>
      <c r="AL66" s="1091"/>
      <c r="AM66" s="1091"/>
      <c r="AN66" s="1091"/>
      <c r="AO66" s="1092"/>
      <c r="AP66" s="1096" t="s">
        <v>423</v>
      </c>
      <c r="AQ66" s="1097"/>
      <c r="AR66" s="1097"/>
      <c r="AS66" s="1097"/>
      <c r="AT66" s="1098"/>
      <c r="AU66" s="1096" t="s">
        <v>424</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593</v>
      </c>
      <c r="C68" s="1081"/>
      <c r="D68" s="1081"/>
      <c r="E68" s="1081"/>
      <c r="F68" s="1081"/>
      <c r="G68" s="1081"/>
      <c r="H68" s="1081"/>
      <c r="I68" s="1081"/>
      <c r="J68" s="1081"/>
      <c r="K68" s="1081"/>
      <c r="L68" s="1081"/>
      <c r="M68" s="1081"/>
      <c r="N68" s="1081"/>
      <c r="O68" s="1081"/>
      <c r="P68" s="1082"/>
      <c r="Q68" s="1083">
        <v>31</v>
      </c>
      <c r="R68" s="1077"/>
      <c r="S68" s="1077"/>
      <c r="T68" s="1077"/>
      <c r="U68" s="1077"/>
      <c r="V68" s="1077">
        <v>31</v>
      </c>
      <c r="W68" s="1077"/>
      <c r="X68" s="1077"/>
      <c r="Y68" s="1077"/>
      <c r="Z68" s="1077"/>
      <c r="AA68" s="1077">
        <v>0</v>
      </c>
      <c r="AB68" s="1077"/>
      <c r="AC68" s="1077"/>
      <c r="AD68" s="1077"/>
      <c r="AE68" s="1077"/>
      <c r="AF68" s="1077">
        <v>0</v>
      </c>
      <c r="AG68" s="1077"/>
      <c r="AH68" s="1077"/>
      <c r="AI68" s="1077"/>
      <c r="AJ68" s="1077"/>
      <c r="AK68" s="1077" t="s">
        <v>603</v>
      </c>
      <c r="AL68" s="1077"/>
      <c r="AM68" s="1077"/>
      <c r="AN68" s="1077"/>
      <c r="AO68" s="1077"/>
      <c r="AP68" s="1077">
        <v>275</v>
      </c>
      <c r="AQ68" s="1077"/>
      <c r="AR68" s="1077"/>
      <c r="AS68" s="1077"/>
      <c r="AT68" s="1077"/>
      <c r="AU68" s="1077" t="s">
        <v>592</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594</v>
      </c>
      <c r="C69" s="1070"/>
      <c r="D69" s="1070"/>
      <c r="E69" s="1070"/>
      <c r="F69" s="1070"/>
      <c r="G69" s="1070"/>
      <c r="H69" s="1070"/>
      <c r="I69" s="1070"/>
      <c r="J69" s="1070"/>
      <c r="K69" s="1070"/>
      <c r="L69" s="1070"/>
      <c r="M69" s="1070"/>
      <c r="N69" s="1070"/>
      <c r="O69" s="1070"/>
      <c r="P69" s="1071"/>
      <c r="Q69" s="1072">
        <v>363</v>
      </c>
      <c r="R69" s="1066"/>
      <c r="S69" s="1066"/>
      <c r="T69" s="1066"/>
      <c r="U69" s="1066"/>
      <c r="V69" s="1066">
        <v>463</v>
      </c>
      <c r="W69" s="1066"/>
      <c r="X69" s="1066"/>
      <c r="Y69" s="1066"/>
      <c r="Z69" s="1066"/>
      <c r="AA69" s="1066">
        <v>-101</v>
      </c>
      <c r="AB69" s="1066"/>
      <c r="AC69" s="1066"/>
      <c r="AD69" s="1066"/>
      <c r="AE69" s="1066"/>
      <c r="AF69" s="1066">
        <v>555</v>
      </c>
      <c r="AG69" s="1066"/>
      <c r="AH69" s="1066"/>
      <c r="AI69" s="1066"/>
      <c r="AJ69" s="1066"/>
      <c r="AK69" s="1066">
        <v>235</v>
      </c>
      <c r="AL69" s="1066"/>
      <c r="AM69" s="1066"/>
      <c r="AN69" s="1066"/>
      <c r="AO69" s="1066"/>
      <c r="AP69" s="1066">
        <v>2534</v>
      </c>
      <c r="AQ69" s="1066"/>
      <c r="AR69" s="1066"/>
      <c r="AS69" s="1066"/>
      <c r="AT69" s="1066"/>
      <c r="AU69" s="1066">
        <v>366</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595</v>
      </c>
      <c r="C70" s="1070"/>
      <c r="D70" s="1070"/>
      <c r="E70" s="1070"/>
      <c r="F70" s="1070"/>
      <c r="G70" s="1070"/>
      <c r="H70" s="1070"/>
      <c r="I70" s="1070"/>
      <c r="J70" s="1070"/>
      <c r="K70" s="1070"/>
      <c r="L70" s="1070"/>
      <c r="M70" s="1070"/>
      <c r="N70" s="1070"/>
      <c r="O70" s="1070"/>
      <c r="P70" s="1071"/>
      <c r="Q70" s="1072">
        <v>1235</v>
      </c>
      <c r="R70" s="1066"/>
      <c r="S70" s="1066"/>
      <c r="T70" s="1066"/>
      <c r="U70" s="1066"/>
      <c r="V70" s="1066">
        <v>1187</v>
      </c>
      <c r="W70" s="1066"/>
      <c r="X70" s="1066"/>
      <c r="Y70" s="1066"/>
      <c r="Z70" s="1066"/>
      <c r="AA70" s="1066">
        <v>47</v>
      </c>
      <c r="AB70" s="1066"/>
      <c r="AC70" s="1066"/>
      <c r="AD70" s="1066"/>
      <c r="AE70" s="1066"/>
      <c r="AF70" s="1066">
        <v>45</v>
      </c>
      <c r="AG70" s="1066"/>
      <c r="AH70" s="1066"/>
      <c r="AI70" s="1066"/>
      <c r="AJ70" s="1066"/>
      <c r="AK70" s="1066" t="s">
        <v>603</v>
      </c>
      <c r="AL70" s="1066"/>
      <c r="AM70" s="1066"/>
      <c r="AN70" s="1066"/>
      <c r="AO70" s="1066"/>
      <c r="AP70" s="1066">
        <v>1267</v>
      </c>
      <c r="AQ70" s="1066"/>
      <c r="AR70" s="1066"/>
      <c r="AS70" s="1066"/>
      <c r="AT70" s="1066"/>
      <c r="AU70" s="1066">
        <v>448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596</v>
      </c>
      <c r="C71" s="1070"/>
      <c r="D71" s="1070"/>
      <c r="E71" s="1070"/>
      <c r="F71" s="1070"/>
      <c r="G71" s="1070"/>
      <c r="H71" s="1070"/>
      <c r="I71" s="1070"/>
      <c r="J71" s="1070"/>
      <c r="K71" s="1070"/>
      <c r="L71" s="1070"/>
      <c r="M71" s="1070"/>
      <c r="N71" s="1070"/>
      <c r="O71" s="1070"/>
      <c r="P71" s="1071"/>
      <c r="Q71" s="1072">
        <v>333</v>
      </c>
      <c r="R71" s="1066"/>
      <c r="S71" s="1066"/>
      <c r="T71" s="1066"/>
      <c r="U71" s="1066"/>
      <c r="V71" s="1066">
        <v>324</v>
      </c>
      <c r="W71" s="1066"/>
      <c r="X71" s="1066"/>
      <c r="Y71" s="1066"/>
      <c r="Z71" s="1066"/>
      <c r="AA71" s="1066">
        <v>9</v>
      </c>
      <c r="AB71" s="1066"/>
      <c r="AC71" s="1066"/>
      <c r="AD71" s="1066"/>
      <c r="AE71" s="1066"/>
      <c r="AF71" s="1066">
        <v>9</v>
      </c>
      <c r="AG71" s="1066"/>
      <c r="AH71" s="1066"/>
      <c r="AI71" s="1066"/>
      <c r="AJ71" s="1066"/>
      <c r="AK71" s="1066" t="s">
        <v>592</v>
      </c>
      <c r="AL71" s="1066"/>
      <c r="AM71" s="1066"/>
      <c r="AN71" s="1066"/>
      <c r="AO71" s="1066"/>
      <c r="AP71" s="1066" t="s">
        <v>592</v>
      </c>
      <c r="AQ71" s="1066"/>
      <c r="AR71" s="1066"/>
      <c r="AS71" s="1066"/>
      <c r="AT71" s="1066"/>
      <c r="AU71" s="1066" t="s">
        <v>592</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597</v>
      </c>
      <c r="C72" s="1070"/>
      <c r="D72" s="1070"/>
      <c r="E72" s="1070"/>
      <c r="F72" s="1070"/>
      <c r="G72" s="1070"/>
      <c r="H72" s="1070"/>
      <c r="I72" s="1070"/>
      <c r="J72" s="1070"/>
      <c r="K72" s="1070"/>
      <c r="L72" s="1070"/>
      <c r="M72" s="1070"/>
      <c r="N72" s="1070"/>
      <c r="O72" s="1070"/>
      <c r="P72" s="1071"/>
      <c r="Q72" s="1072">
        <v>166</v>
      </c>
      <c r="R72" s="1066"/>
      <c r="S72" s="1066"/>
      <c r="T72" s="1066"/>
      <c r="U72" s="1066"/>
      <c r="V72" s="1066">
        <v>147</v>
      </c>
      <c r="W72" s="1066"/>
      <c r="X72" s="1066"/>
      <c r="Y72" s="1066"/>
      <c r="Z72" s="1066"/>
      <c r="AA72" s="1066">
        <v>19</v>
      </c>
      <c r="AB72" s="1066"/>
      <c r="AC72" s="1066"/>
      <c r="AD72" s="1066"/>
      <c r="AE72" s="1066"/>
      <c r="AF72" s="1066">
        <v>19</v>
      </c>
      <c r="AG72" s="1066"/>
      <c r="AH72" s="1066"/>
      <c r="AI72" s="1066"/>
      <c r="AJ72" s="1066"/>
      <c r="AK72" s="1066">
        <v>13</v>
      </c>
      <c r="AL72" s="1066"/>
      <c r="AM72" s="1066"/>
      <c r="AN72" s="1066"/>
      <c r="AO72" s="1066"/>
      <c r="AP72" s="1066">
        <v>100</v>
      </c>
      <c r="AQ72" s="1066"/>
      <c r="AR72" s="1066"/>
      <c r="AS72" s="1066"/>
      <c r="AT72" s="1066"/>
      <c r="AU72" s="1066">
        <v>37</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598</v>
      </c>
      <c r="C73" s="1070"/>
      <c r="D73" s="1070"/>
      <c r="E73" s="1070"/>
      <c r="F73" s="1070"/>
      <c r="G73" s="1070"/>
      <c r="H73" s="1070"/>
      <c r="I73" s="1070"/>
      <c r="J73" s="1070"/>
      <c r="K73" s="1070"/>
      <c r="L73" s="1070"/>
      <c r="M73" s="1070"/>
      <c r="N73" s="1070"/>
      <c r="O73" s="1070"/>
      <c r="P73" s="1071"/>
      <c r="Q73" s="1072">
        <v>320</v>
      </c>
      <c r="R73" s="1066"/>
      <c r="S73" s="1066"/>
      <c r="T73" s="1066"/>
      <c r="U73" s="1066"/>
      <c r="V73" s="1066">
        <v>313</v>
      </c>
      <c r="W73" s="1066"/>
      <c r="X73" s="1066"/>
      <c r="Y73" s="1066"/>
      <c r="Z73" s="1066"/>
      <c r="AA73" s="1066">
        <v>7</v>
      </c>
      <c r="AB73" s="1066"/>
      <c r="AC73" s="1066"/>
      <c r="AD73" s="1066"/>
      <c r="AE73" s="1066"/>
      <c r="AF73" s="1066">
        <v>7</v>
      </c>
      <c r="AG73" s="1066"/>
      <c r="AH73" s="1066"/>
      <c r="AI73" s="1066"/>
      <c r="AJ73" s="1066"/>
      <c r="AK73" s="1066">
        <v>4</v>
      </c>
      <c r="AL73" s="1066"/>
      <c r="AM73" s="1066"/>
      <c r="AN73" s="1066"/>
      <c r="AO73" s="1066"/>
      <c r="AP73" s="1066" t="s">
        <v>592</v>
      </c>
      <c r="AQ73" s="1066"/>
      <c r="AR73" s="1066"/>
      <c r="AS73" s="1066"/>
      <c r="AT73" s="1066"/>
      <c r="AU73" s="1066" t="s">
        <v>592</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599</v>
      </c>
      <c r="C74" s="1070"/>
      <c r="D74" s="1070"/>
      <c r="E74" s="1070"/>
      <c r="F74" s="1070"/>
      <c r="G74" s="1070"/>
      <c r="H74" s="1070"/>
      <c r="I74" s="1070"/>
      <c r="J74" s="1070"/>
      <c r="K74" s="1070"/>
      <c r="L74" s="1070"/>
      <c r="M74" s="1070"/>
      <c r="N74" s="1070"/>
      <c r="O74" s="1070"/>
      <c r="P74" s="1071"/>
      <c r="Q74" s="1072">
        <v>4626</v>
      </c>
      <c r="R74" s="1066"/>
      <c r="S74" s="1066"/>
      <c r="T74" s="1066"/>
      <c r="U74" s="1066"/>
      <c r="V74" s="1066">
        <v>4248</v>
      </c>
      <c r="W74" s="1066"/>
      <c r="X74" s="1066"/>
      <c r="Y74" s="1066"/>
      <c r="Z74" s="1066"/>
      <c r="AA74" s="1066">
        <v>378</v>
      </c>
      <c r="AB74" s="1066"/>
      <c r="AC74" s="1066"/>
      <c r="AD74" s="1066"/>
      <c r="AE74" s="1066"/>
      <c r="AF74" s="1066">
        <v>378</v>
      </c>
      <c r="AG74" s="1066"/>
      <c r="AH74" s="1066"/>
      <c r="AI74" s="1066"/>
      <c r="AJ74" s="1066"/>
      <c r="AK74" s="1066" t="s">
        <v>592</v>
      </c>
      <c r="AL74" s="1066"/>
      <c r="AM74" s="1066"/>
      <c r="AN74" s="1066"/>
      <c r="AO74" s="1066"/>
      <c r="AP74" s="1066" t="s">
        <v>592</v>
      </c>
      <c r="AQ74" s="1066"/>
      <c r="AR74" s="1066"/>
      <c r="AS74" s="1066"/>
      <c r="AT74" s="1066"/>
      <c r="AU74" s="1066" t="s">
        <v>592</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600</v>
      </c>
      <c r="C75" s="1070"/>
      <c r="D75" s="1070"/>
      <c r="E75" s="1070"/>
      <c r="F75" s="1070"/>
      <c r="G75" s="1070"/>
      <c r="H75" s="1070"/>
      <c r="I75" s="1070"/>
      <c r="J75" s="1070"/>
      <c r="K75" s="1070"/>
      <c r="L75" s="1070"/>
      <c r="M75" s="1070"/>
      <c r="N75" s="1070"/>
      <c r="O75" s="1070"/>
      <c r="P75" s="1071"/>
      <c r="Q75" s="1073">
        <v>486</v>
      </c>
      <c r="R75" s="1074"/>
      <c r="S75" s="1074"/>
      <c r="T75" s="1074"/>
      <c r="U75" s="1075"/>
      <c r="V75" s="1076">
        <v>483</v>
      </c>
      <c r="W75" s="1074"/>
      <c r="X75" s="1074"/>
      <c r="Y75" s="1074"/>
      <c r="Z75" s="1075"/>
      <c r="AA75" s="1076">
        <v>4</v>
      </c>
      <c r="AB75" s="1074"/>
      <c r="AC75" s="1074"/>
      <c r="AD75" s="1074"/>
      <c r="AE75" s="1075"/>
      <c r="AF75" s="1076">
        <v>4</v>
      </c>
      <c r="AG75" s="1074"/>
      <c r="AH75" s="1074"/>
      <c r="AI75" s="1074"/>
      <c r="AJ75" s="1075"/>
      <c r="AK75" s="1076" t="s">
        <v>603</v>
      </c>
      <c r="AL75" s="1074"/>
      <c r="AM75" s="1074"/>
      <c r="AN75" s="1074"/>
      <c r="AO75" s="1075"/>
      <c r="AP75" s="1076" t="s">
        <v>592</v>
      </c>
      <c r="AQ75" s="1074"/>
      <c r="AR75" s="1074"/>
      <c r="AS75" s="1074"/>
      <c r="AT75" s="1075"/>
      <c r="AU75" s="1076" t="s">
        <v>603</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601</v>
      </c>
      <c r="C76" s="1070"/>
      <c r="D76" s="1070"/>
      <c r="E76" s="1070"/>
      <c r="F76" s="1070"/>
      <c r="G76" s="1070"/>
      <c r="H76" s="1070"/>
      <c r="I76" s="1070"/>
      <c r="J76" s="1070"/>
      <c r="K76" s="1070"/>
      <c r="L76" s="1070"/>
      <c r="M76" s="1070"/>
      <c r="N76" s="1070"/>
      <c r="O76" s="1070"/>
      <c r="P76" s="1071"/>
      <c r="Q76" s="1073">
        <v>440293</v>
      </c>
      <c r="R76" s="1074"/>
      <c r="S76" s="1074"/>
      <c r="T76" s="1074"/>
      <c r="U76" s="1075"/>
      <c r="V76" s="1076">
        <v>419504</v>
      </c>
      <c r="W76" s="1074"/>
      <c r="X76" s="1074"/>
      <c r="Y76" s="1074"/>
      <c r="Z76" s="1075"/>
      <c r="AA76" s="1076">
        <v>20789</v>
      </c>
      <c r="AB76" s="1074"/>
      <c r="AC76" s="1074"/>
      <c r="AD76" s="1074"/>
      <c r="AE76" s="1075"/>
      <c r="AF76" s="1076">
        <v>20789</v>
      </c>
      <c r="AG76" s="1074"/>
      <c r="AH76" s="1074"/>
      <c r="AI76" s="1074"/>
      <c r="AJ76" s="1075"/>
      <c r="AK76" s="1076">
        <v>358</v>
      </c>
      <c r="AL76" s="1074"/>
      <c r="AM76" s="1074"/>
      <c r="AN76" s="1074"/>
      <c r="AO76" s="1075"/>
      <c r="AP76" s="1076" t="s">
        <v>592</v>
      </c>
      <c r="AQ76" s="1074"/>
      <c r="AR76" s="1074"/>
      <c r="AS76" s="1074"/>
      <c r="AT76" s="1075"/>
      <c r="AU76" s="1076" t="s">
        <v>592</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393</v>
      </c>
      <c r="B88" s="1039" t="s">
        <v>425</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21806</v>
      </c>
      <c r="AG88" s="1054"/>
      <c r="AH88" s="1054"/>
      <c r="AI88" s="1054"/>
      <c r="AJ88" s="1054"/>
      <c r="AK88" s="1058"/>
      <c r="AL88" s="1058"/>
      <c r="AM88" s="1058"/>
      <c r="AN88" s="1058"/>
      <c r="AO88" s="1058"/>
      <c r="AP88" s="1054">
        <v>4176</v>
      </c>
      <c r="AQ88" s="1054"/>
      <c r="AR88" s="1054"/>
      <c r="AS88" s="1054"/>
      <c r="AT88" s="1054"/>
      <c r="AU88" s="1054">
        <v>851</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426</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110</v>
      </c>
      <c r="CS102" s="1046"/>
      <c r="CT102" s="1046"/>
      <c r="CU102" s="1046"/>
      <c r="CV102" s="1047"/>
      <c r="CW102" s="1045">
        <v>3</v>
      </c>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427</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428</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431</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432</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433</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434</v>
      </c>
      <c r="AB109" s="989"/>
      <c r="AC109" s="989"/>
      <c r="AD109" s="989"/>
      <c r="AE109" s="990"/>
      <c r="AF109" s="991" t="s">
        <v>435</v>
      </c>
      <c r="AG109" s="989"/>
      <c r="AH109" s="989"/>
      <c r="AI109" s="989"/>
      <c r="AJ109" s="990"/>
      <c r="AK109" s="991" t="s">
        <v>307</v>
      </c>
      <c r="AL109" s="989"/>
      <c r="AM109" s="989"/>
      <c r="AN109" s="989"/>
      <c r="AO109" s="990"/>
      <c r="AP109" s="991" t="s">
        <v>436</v>
      </c>
      <c r="AQ109" s="989"/>
      <c r="AR109" s="989"/>
      <c r="AS109" s="989"/>
      <c r="AT109" s="1020"/>
      <c r="AU109" s="988" t="s">
        <v>433</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434</v>
      </c>
      <c r="BR109" s="989"/>
      <c r="BS109" s="989"/>
      <c r="BT109" s="989"/>
      <c r="BU109" s="990"/>
      <c r="BV109" s="991" t="s">
        <v>435</v>
      </c>
      <c r="BW109" s="989"/>
      <c r="BX109" s="989"/>
      <c r="BY109" s="989"/>
      <c r="BZ109" s="990"/>
      <c r="CA109" s="991" t="s">
        <v>307</v>
      </c>
      <c r="CB109" s="989"/>
      <c r="CC109" s="989"/>
      <c r="CD109" s="989"/>
      <c r="CE109" s="990"/>
      <c r="CF109" s="1027" t="s">
        <v>436</v>
      </c>
      <c r="CG109" s="1027"/>
      <c r="CH109" s="1027"/>
      <c r="CI109" s="1027"/>
      <c r="CJ109" s="1027"/>
      <c r="CK109" s="991" t="s">
        <v>437</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434</v>
      </c>
      <c r="DH109" s="989"/>
      <c r="DI109" s="989"/>
      <c r="DJ109" s="989"/>
      <c r="DK109" s="990"/>
      <c r="DL109" s="991" t="s">
        <v>435</v>
      </c>
      <c r="DM109" s="989"/>
      <c r="DN109" s="989"/>
      <c r="DO109" s="989"/>
      <c r="DP109" s="990"/>
      <c r="DQ109" s="991" t="s">
        <v>307</v>
      </c>
      <c r="DR109" s="989"/>
      <c r="DS109" s="989"/>
      <c r="DT109" s="989"/>
      <c r="DU109" s="990"/>
      <c r="DV109" s="991" t="s">
        <v>436</v>
      </c>
      <c r="DW109" s="989"/>
      <c r="DX109" s="989"/>
      <c r="DY109" s="989"/>
      <c r="DZ109" s="1020"/>
    </row>
    <row r="110" spans="1:131" s="248" customFormat="1" ht="26.25" customHeight="1" x14ac:dyDescent="0.15">
      <c r="A110" s="891" t="s">
        <v>438</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719770</v>
      </c>
      <c r="AB110" s="982"/>
      <c r="AC110" s="982"/>
      <c r="AD110" s="982"/>
      <c r="AE110" s="983"/>
      <c r="AF110" s="984">
        <v>731680</v>
      </c>
      <c r="AG110" s="982"/>
      <c r="AH110" s="982"/>
      <c r="AI110" s="982"/>
      <c r="AJ110" s="983"/>
      <c r="AK110" s="984">
        <v>739145</v>
      </c>
      <c r="AL110" s="982"/>
      <c r="AM110" s="982"/>
      <c r="AN110" s="982"/>
      <c r="AO110" s="983"/>
      <c r="AP110" s="985">
        <v>13.3</v>
      </c>
      <c r="AQ110" s="986"/>
      <c r="AR110" s="986"/>
      <c r="AS110" s="986"/>
      <c r="AT110" s="987"/>
      <c r="AU110" s="1021" t="s">
        <v>73</v>
      </c>
      <c r="AV110" s="1022"/>
      <c r="AW110" s="1022"/>
      <c r="AX110" s="1022"/>
      <c r="AY110" s="1022"/>
      <c r="AZ110" s="947" t="s">
        <v>439</v>
      </c>
      <c r="BA110" s="892"/>
      <c r="BB110" s="892"/>
      <c r="BC110" s="892"/>
      <c r="BD110" s="892"/>
      <c r="BE110" s="892"/>
      <c r="BF110" s="892"/>
      <c r="BG110" s="892"/>
      <c r="BH110" s="892"/>
      <c r="BI110" s="892"/>
      <c r="BJ110" s="892"/>
      <c r="BK110" s="892"/>
      <c r="BL110" s="892"/>
      <c r="BM110" s="892"/>
      <c r="BN110" s="892"/>
      <c r="BO110" s="892"/>
      <c r="BP110" s="893"/>
      <c r="BQ110" s="948">
        <v>8583200</v>
      </c>
      <c r="BR110" s="929"/>
      <c r="BS110" s="929"/>
      <c r="BT110" s="929"/>
      <c r="BU110" s="929"/>
      <c r="BV110" s="929">
        <v>9222637</v>
      </c>
      <c r="BW110" s="929"/>
      <c r="BX110" s="929"/>
      <c r="BY110" s="929"/>
      <c r="BZ110" s="929"/>
      <c r="CA110" s="929">
        <v>10306974</v>
      </c>
      <c r="CB110" s="929"/>
      <c r="CC110" s="929"/>
      <c r="CD110" s="929"/>
      <c r="CE110" s="929"/>
      <c r="CF110" s="953">
        <v>185.8</v>
      </c>
      <c r="CG110" s="954"/>
      <c r="CH110" s="954"/>
      <c r="CI110" s="954"/>
      <c r="CJ110" s="954"/>
      <c r="CK110" s="1017" t="s">
        <v>440</v>
      </c>
      <c r="CL110" s="903"/>
      <c r="CM110" s="978" t="s">
        <v>441</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130</v>
      </c>
      <c r="DH110" s="929"/>
      <c r="DI110" s="929"/>
      <c r="DJ110" s="929"/>
      <c r="DK110" s="929"/>
      <c r="DL110" s="929" t="s">
        <v>442</v>
      </c>
      <c r="DM110" s="929"/>
      <c r="DN110" s="929"/>
      <c r="DO110" s="929"/>
      <c r="DP110" s="929"/>
      <c r="DQ110" s="929" t="s">
        <v>130</v>
      </c>
      <c r="DR110" s="929"/>
      <c r="DS110" s="929"/>
      <c r="DT110" s="929"/>
      <c r="DU110" s="929"/>
      <c r="DV110" s="930" t="s">
        <v>130</v>
      </c>
      <c r="DW110" s="930"/>
      <c r="DX110" s="930"/>
      <c r="DY110" s="930"/>
      <c r="DZ110" s="931"/>
    </row>
    <row r="111" spans="1:131" s="248" customFormat="1" ht="26.25" customHeight="1" x14ac:dyDescent="0.15">
      <c r="A111" s="858" t="s">
        <v>443</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444</v>
      </c>
      <c r="AB111" s="1010"/>
      <c r="AC111" s="1010"/>
      <c r="AD111" s="1010"/>
      <c r="AE111" s="1011"/>
      <c r="AF111" s="1012" t="s">
        <v>130</v>
      </c>
      <c r="AG111" s="1010"/>
      <c r="AH111" s="1010"/>
      <c r="AI111" s="1010"/>
      <c r="AJ111" s="1011"/>
      <c r="AK111" s="1012" t="s">
        <v>130</v>
      </c>
      <c r="AL111" s="1010"/>
      <c r="AM111" s="1010"/>
      <c r="AN111" s="1010"/>
      <c r="AO111" s="1011"/>
      <c r="AP111" s="1013" t="s">
        <v>130</v>
      </c>
      <c r="AQ111" s="1014"/>
      <c r="AR111" s="1014"/>
      <c r="AS111" s="1014"/>
      <c r="AT111" s="1015"/>
      <c r="AU111" s="1023"/>
      <c r="AV111" s="1024"/>
      <c r="AW111" s="1024"/>
      <c r="AX111" s="1024"/>
      <c r="AY111" s="1024"/>
      <c r="AZ111" s="899" t="s">
        <v>445</v>
      </c>
      <c r="BA111" s="834"/>
      <c r="BB111" s="834"/>
      <c r="BC111" s="834"/>
      <c r="BD111" s="834"/>
      <c r="BE111" s="834"/>
      <c r="BF111" s="834"/>
      <c r="BG111" s="834"/>
      <c r="BH111" s="834"/>
      <c r="BI111" s="834"/>
      <c r="BJ111" s="834"/>
      <c r="BK111" s="834"/>
      <c r="BL111" s="834"/>
      <c r="BM111" s="834"/>
      <c r="BN111" s="834"/>
      <c r="BO111" s="834"/>
      <c r="BP111" s="835"/>
      <c r="BQ111" s="900" t="s">
        <v>130</v>
      </c>
      <c r="BR111" s="901"/>
      <c r="BS111" s="901"/>
      <c r="BT111" s="901"/>
      <c r="BU111" s="901"/>
      <c r="BV111" s="901" t="s">
        <v>130</v>
      </c>
      <c r="BW111" s="901"/>
      <c r="BX111" s="901"/>
      <c r="BY111" s="901"/>
      <c r="BZ111" s="901"/>
      <c r="CA111" s="901" t="s">
        <v>130</v>
      </c>
      <c r="CB111" s="901"/>
      <c r="CC111" s="901"/>
      <c r="CD111" s="901"/>
      <c r="CE111" s="901"/>
      <c r="CF111" s="962" t="s">
        <v>130</v>
      </c>
      <c r="CG111" s="963"/>
      <c r="CH111" s="963"/>
      <c r="CI111" s="963"/>
      <c r="CJ111" s="963"/>
      <c r="CK111" s="1018"/>
      <c r="CL111" s="905"/>
      <c r="CM111" s="908" t="s">
        <v>446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130</v>
      </c>
      <c r="DH111" s="901"/>
      <c r="DI111" s="901"/>
      <c r="DJ111" s="901"/>
      <c r="DK111" s="901"/>
      <c r="DL111" s="901" t="s">
        <v>444</v>
      </c>
      <c r="DM111" s="901"/>
      <c r="DN111" s="901"/>
      <c r="DO111" s="901"/>
      <c r="DP111" s="901"/>
      <c r="DQ111" s="901" t="s">
        <v>130</v>
      </c>
      <c r="DR111" s="901"/>
      <c r="DS111" s="901"/>
      <c r="DT111" s="901"/>
      <c r="DU111" s="901"/>
      <c r="DV111" s="878" t="s">
        <v>444</v>
      </c>
      <c r="DW111" s="878"/>
      <c r="DX111" s="878"/>
      <c r="DY111" s="878"/>
      <c r="DZ111" s="879"/>
    </row>
    <row r="112" spans="1:131" s="248" customFormat="1" ht="26.25" customHeight="1" x14ac:dyDescent="0.15">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444</v>
      </c>
      <c r="AB112" s="864"/>
      <c r="AC112" s="864"/>
      <c r="AD112" s="864"/>
      <c r="AE112" s="865"/>
      <c r="AF112" s="866" t="s">
        <v>130</v>
      </c>
      <c r="AG112" s="864"/>
      <c r="AH112" s="864"/>
      <c r="AI112" s="864"/>
      <c r="AJ112" s="865"/>
      <c r="AK112" s="866" t="s">
        <v>449</v>
      </c>
      <c r="AL112" s="864"/>
      <c r="AM112" s="864"/>
      <c r="AN112" s="864"/>
      <c r="AO112" s="865"/>
      <c r="AP112" s="911" t="s">
        <v>444</v>
      </c>
      <c r="AQ112" s="912"/>
      <c r="AR112" s="912"/>
      <c r="AS112" s="912"/>
      <c r="AT112" s="913"/>
      <c r="AU112" s="1023"/>
      <c r="AV112" s="1024"/>
      <c r="AW112" s="1024"/>
      <c r="AX112" s="1024"/>
      <c r="AY112" s="1024"/>
      <c r="AZ112" s="899" t="s">
        <v>450</v>
      </c>
      <c r="BA112" s="834"/>
      <c r="BB112" s="834"/>
      <c r="BC112" s="834"/>
      <c r="BD112" s="834"/>
      <c r="BE112" s="834"/>
      <c r="BF112" s="834"/>
      <c r="BG112" s="834"/>
      <c r="BH112" s="834"/>
      <c r="BI112" s="834"/>
      <c r="BJ112" s="834"/>
      <c r="BK112" s="834"/>
      <c r="BL112" s="834"/>
      <c r="BM112" s="834"/>
      <c r="BN112" s="834"/>
      <c r="BO112" s="834"/>
      <c r="BP112" s="835"/>
      <c r="BQ112" s="900">
        <v>5641958</v>
      </c>
      <c r="BR112" s="901"/>
      <c r="BS112" s="901"/>
      <c r="BT112" s="901"/>
      <c r="BU112" s="901"/>
      <c r="BV112" s="901">
        <v>5394461</v>
      </c>
      <c r="BW112" s="901"/>
      <c r="BX112" s="901"/>
      <c r="BY112" s="901"/>
      <c r="BZ112" s="901"/>
      <c r="CA112" s="901">
        <v>4488222</v>
      </c>
      <c r="CB112" s="901"/>
      <c r="CC112" s="901"/>
      <c r="CD112" s="901"/>
      <c r="CE112" s="901"/>
      <c r="CF112" s="962">
        <v>80.900000000000006</v>
      </c>
      <c r="CG112" s="963"/>
      <c r="CH112" s="963"/>
      <c r="CI112" s="963"/>
      <c r="CJ112" s="963"/>
      <c r="CK112" s="1018"/>
      <c r="CL112" s="905"/>
      <c r="CM112" s="908" t="s">
        <v>451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130</v>
      </c>
      <c r="DH112" s="901"/>
      <c r="DI112" s="901"/>
      <c r="DJ112" s="901"/>
      <c r="DK112" s="901"/>
      <c r="DL112" s="901" t="s">
        <v>444</v>
      </c>
      <c r="DM112" s="901"/>
      <c r="DN112" s="901"/>
      <c r="DO112" s="901"/>
      <c r="DP112" s="901"/>
      <c r="DQ112" s="901" t="s">
        <v>449</v>
      </c>
      <c r="DR112" s="901"/>
      <c r="DS112" s="901"/>
      <c r="DT112" s="901"/>
      <c r="DU112" s="901"/>
      <c r="DV112" s="878" t="s">
        <v>444</v>
      </c>
      <c r="DW112" s="878"/>
      <c r="DX112" s="878"/>
      <c r="DY112" s="878"/>
      <c r="DZ112" s="879"/>
    </row>
    <row r="113" spans="1:130" s="248" customFormat="1" ht="26.25" customHeight="1" x14ac:dyDescent="0.15">
      <c r="A113" s="1005"/>
      <c r="B113" s="1006"/>
      <c r="C113" s="834" t="s">
        <v>452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443497</v>
      </c>
      <c r="AB113" s="1010"/>
      <c r="AC113" s="1010"/>
      <c r="AD113" s="1010"/>
      <c r="AE113" s="1011"/>
      <c r="AF113" s="1012">
        <v>442391</v>
      </c>
      <c r="AG113" s="1010"/>
      <c r="AH113" s="1010"/>
      <c r="AI113" s="1010"/>
      <c r="AJ113" s="1011"/>
      <c r="AK113" s="1012">
        <v>451874</v>
      </c>
      <c r="AL113" s="1010"/>
      <c r="AM113" s="1010"/>
      <c r="AN113" s="1010"/>
      <c r="AO113" s="1011"/>
      <c r="AP113" s="1013">
        <v>8.1</v>
      </c>
      <c r="AQ113" s="1014"/>
      <c r="AR113" s="1014"/>
      <c r="AS113" s="1014"/>
      <c r="AT113" s="1015"/>
      <c r="AU113" s="1023"/>
      <c r="AV113" s="1024"/>
      <c r="AW113" s="1024"/>
      <c r="AX113" s="1024"/>
      <c r="AY113" s="1024"/>
      <c r="AZ113" s="899" t="s">
        <v>453</v>
      </c>
      <c r="BA113" s="834"/>
      <c r="BB113" s="834"/>
      <c r="BC113" s="834"/>
      <c r="BD113" s="834"/>
      <c r="BE113" s="834"/>
      <c r="BF113" s="834"/>
      <c r="BG113" s="834"/>
      <c r="BH113" s="834"/>
      <c r="BI113" s="834"/>
      <c r="BJ113" s="834"/>
      <c r="BK113" s="834"/>
      <c r="BL113" s="834"/>
      <c r="BM113" s="834"/>
      <c r="BN113" s="834"/>
      <c r="BO113" s="834"/>
      <c r="BP113" s="835"/>
      <c r="BQ113" s="900">
        <v>911525</v>
      </c>
      <c r="BR113" s="901"/>
      <c r="BS113" s="901"/>
      <c r="BT113" s="901"/>
      <c r="BU113" s="901"/>
      <c r="BV113" s="901">
        <v>872802</v>
      </c>
      <c r="BW113" s="901"/>
      <c r="BX113" s="901"/>
      <c r="BY113" s="901"/>
      <c r="BZ113" s="901"/>
      <c r="CA113" s="901">
        <v>850514</v>
      </c>
      <c r="CB113" s="901"/>
      <c r="CC113" s="901"/>
      <c r="CD113" s="901"/>
      <c r="CE113" s="901"/>
      <c r="CF113" s="962">
        <v>15.3</v>
      </c>
      <c r="CG113" s="963"/>
      <c r="CH113" s="963"/>
      <c r="CI113" s="963"/>
      <c r="CJ113" s="963"/>
      <c r="CK113" s="1018"/>
      <c r="CL113" s="905"/>
      <c r="CM113" s="908" t="s">
        <v>454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444</v>
      </c>
      <c r="DH113" s="864"/>
      <c r="DI113" s="864"/>
      <c r="DJ113" s="864"/>
      <c r="DK113" s="865"/>
      <c r="DL113" s="866" t="s">
        <v>130</v>
      </c>
      <c r="DM113" s="864"/>
      <c r="DN113" s="864"/>
      <c r="DO113" s="864"/>
      <c r="DP113" s="865"/>
      <c r="DQ113" s="866" t="s">
        <v>130</v>
      </c>
      <c r="DR113" s="864"/>
      <c r="DS113" s="864"/>
      <c r="DT113" s="864"/>
      <c r="DU113" s="865"/>
      <c r="DV113" s="911" t="s">
        <v>130</v>
      </c>
      <c r="DW113" s="912"/>
      <c r="DX113" s="912"/>
      <c r="DY113" s="912"/>
      <c r="DZ113" s="913"/>
    </row>
    <row r="114" spans="1:130" s="248" customFormat="1" ht="26.25" customHeight="1" x14ac:dyDescent="0.15">
      <c r="A114" s="1005"/>
      <c r="B114" s="1006"/>
      <c r="C114" s="834" t="s">
        <v>455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164671</v>
      </c>
      <c r="AB114" s="864"/>
      <c r="AC114" s="864"/>
      <c r="AD114" s="864"/>
      <c r="AE114" s="865"/>
      <c r="AF114" s="866">
        <v>152321</v>
      </c>
      <c r="AG114" s="864"/>
      <c r="AH114" s="864"/>
      <c r="AI114" s="864"/>
      <c r="AJ114" s="865"/>
      <c r="AK114" s="866">
        <v>135897</v>
      </c>
      <c r="AL114" s="864"/>
      <c r="AM114" s="864"/>
      <c r="AN114" s="864"/>
      <c r="AO114" s="865"/>
      <c r="AP114" s="911">
        <v>2.4</v>
      </c>
      <c r="AQ114" s="912"/>
      <c r="AR114" s="912"/>
      <c r="AS114" s="912"/>
      <c r="AT114" s="913"/>
      <c r="AU114" s="1023"/>
      <c r="AV114" s="1024"/>
      <c r="AW114" s="1024"/>
      <c r="AX114" s="1024"/>
      <c r="AY114" s="1024"/>
      <c r="AZ114" s="899" t="s">
        <v>456</v>
      </c>
      <c r="BA114" s="834"/>
      <c r="BB114" s="834"/>
      <c r="BC114" s="834"/>
      <c r="BD114" s="834"/>
      <c r="BE114" s="834"/>
      <c r="BF114" s="834"/>
      <c r="BG114" s="834"/>
      <c r="BH114" s="834"/>
      <c r="BI114" s="834"/>
      <c r="BJ114" s="834"/>
      <c r="BK114" s="834"/>
      <c r="BL114" s="834"/>
      <c r="BM114" s="834"/>
      <c r="BN114" s="834"/>
      <c r="BO114" s="834"/>
      <c r="BP114" s="835"/>
      <c r="BQ114" s="900">
        <v>2818215</v>
      </c>
      <c r="BR114" s="901"/>
      <c r="BS114" s="901"/>
      <c r="BT114" s="901"/>
      <c r="BU114" s="901"/>
      <c r="BV114" s="901">
        <v>2858921</v>
      </c>
      <c r="BW114" s="901"/>
      <c r="BX114" s="901"/>
      <c r="BY114" s="901"/>
      <c r="BZ114" s="901"/>
      <c r="CA114" s="901">
        <v>2774310</v>
      </c>
      <c r="CB114" s="901"/>
      <c r="CC114" s="901"/>
      <c r="CD114" s="901"/>
      <c r="CE114" s="901"/>
      <c r="CF114" s="962">
        <v>50</v>
      </c>
      <c r="CG114" s="963"/>
      <c r="CH114" s="963"/>
      <c r="CI114" s="963"/>
      <c r="CJ114" s="963"/>
      <c r="CK114" s="1018"/>
      <c r="CL114" s="905"/>
      <c r="CM114" s="908" t="s">
        <v>457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130</v>
      </c>
      <c r="DH114" s="864"/>
      <c r="DI114" s="864"/>
      <c r="DJ114" s="864"/>
      <c r="DK114" s="865"/>
      <c r="DL114" s="866" t="s">
        <v>444</v>
      </c>
      <c r="DM114" s="864"/>
      <c r="DN114" s="864"/>
      <c r="DO114" s="864"/>
      <c r="DP114" s="865"/>
      <c r="DQ114" s="866" t="s">
        <v>130</v>
      </c>
      <c r="DR114" s="864"/>
      <c r="DS114" s="864"/>
      <c r="DT114" s="864"/>
      <c r="DU114" s="865"/>
      <c r="DV114" s="911" t="s">
        <v>130</v>
      </c>
      <c r="DW114" s="912"/>
      <c r="DX114" s="912"/>
      <c r="DY114" s="912"/>
      <c r="DZ114" s="913"/>
    </row>
    <row r="115" spans="1:130" s="248" customFormat="1" ht="26.25" customHeight="1" x14ac:dyDescent="0.15">
      <c r="A115" s="1005"/>
      <c r="B115" s="1006"/>
      <c r="C115" s="834" t="s">
        <v>458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130</v>
      </c>
      <c r="AB115" s="1010"/>
      <c r="AC115" s="1010"/>
      <c r="AD115" s="1010"/>
      <c r="AE115" s="1011"/>
      <c r="AF115" s="1012" t="s">
        <v>130</v>
      </c>
      <c r="AG115" s="1010"/>
      <c r="AH115" s="1010"/>
      <c r="AI115" s="1010"/>
      <c r="AJ115" s="1011"/>
      <c r="AK115" s="1012" t="s">
        <v>130</v>
      </c>
      <c r="AL115" s="1010"/>
      <c r="AM115" s="1010"/>
      <c r="AN115" s="1010"/>
      <c r="AO115" s="1011"/>
      <c r="AP115" s="1013" t="s">
        <v>130</v>
      </c>
      <c r="AQ115" s="1014"/>
      <c r="AR115" s="1014"/>
      <c r="AS115" s="1014"/>
      <c r="AT115" s="1015"/>
      <c r="AU115" s="1023"/>
      <c r="AV115" s="1024"/>
      <c r="AW115" s="1024"/>
      <c r="AX115" s="1024"/>
      <c r="AY115" s="1024"/>
      <c r="AZ115" s="899" t="s">
        <v>459</v>
      </c>
      <c r="BA115" s="834"/>
      <c r="BB115" s="834"/>
      <c r="BC115" s="834"/>
      <c r="BD115" s="834"/>
      <c r="BE115" s="834"/>
      <c r="BF115" s="834"/>
      <c r="BG115" s="834"/>
      <c r="BH115" s="834"/>
      <c r="BI115" s="834"/>
      <c r="BJ115" s="834"/>
      <c r="BK115" s="834"/>
      <c r="BL115" s="834"/>
      <c r="BM115" s="834"/>
      <c r="BN115" s="834"/>
      <c r="BO115" s="834"/>
      <c r="BP115" s="835"/>
      <c r="BQ115" s="900" t="s">
        <v>130</v>
      </c>
      <c r="BR115" s="901"/>
      <c r="BS115" s="901"/>
      <c r="BT115" s="901"/>
      <c r="BU115" s="901"/>
      <c r="BV115" s="901" t="s">
        <v>444</v>
      </c>
      <c r="BW115" s="901"/>
      <c r="BX115" s="901"/>
      <c r="BY115" s="901"/>
      <c r="BZ115" s="901"/>
      <c r="CA115" s="901" t="s">
        <v>130</v>
      </c>
      <c r="CB115" s="901"/>
      <c r="CC115" s="901"/>
      <c r="CD115" s="901"/>
      <c r="CE115" s="901"/>
      <c r="CF115" s="962" t="s">
        <v>460</v>
      </c>
      <c r="CG115" s="963"/>
      <c r="CH115" s="963"/>
      <c r="CI115" s="963"/>
      <c r="CJ115" s="963"/>
      <c r="CK115" s="1018"/>
      <c r="CL115" s="905"/>
      <c r="CM115" s="899" t="s">
        <v>461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444</v>
      </c>
      <c r="DH115" s="864"/>
      <c r="DI115" s="864"/>
      <c r="DJ115" s="864"/>
      <c r="DK115" s="865"/>
      <c r="DL115" s="866" t="s">
        <v>130</v>
      </c>
      <c r="DM115" s="864"/>
      <c r="DN115" s="864"/>
      <c r="DO115" s="864"/>
      <c r="DP115" s="865"/>
      <c r="DQ115" s="866" t="s">
        <v>130</v>
      </c>
      <c r="DR115" s="864"/>
      <c r="DS115" s="864"/>
      <c r="DT115" s="864"/>
      <c r="DU115" s="865"/>
      <c r="DV115" s="911" t="s">
        <v>444</v>
      </c>
      <c r="DW115" s="912"/>
      <c r="DX115" s="912"/>
      <c r="DY115" s="912"/>
      <c r="DZ115" s="913"/>
    </row>
    <row r="116" spans="1:130" s="248" customFormat="1" ht="26.25" customHeight="1" x14ac:dyDescent="0.15">
      <c r="A116" s="1007"/>
      <c r="B116" s="1008"/>
      <c r="C116" s="967" t="s">
        <v>462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449</v>
      </c>
      <c r="AB116" s="864"/>
      <c r="AC116" s="864"/>
      <c r="AD116" s="864"/>
      <c r="AE116" s="865"/>
      <c r="AF116" s="866" t="s">
        <v>444</v>
      </c>
      <c r="AG116" s="864"/>
      <c r="AH116" s="864"/>
      <c r="AI116" s="864"/>
      <c r="AJ116" s="865"/>
      <c r="AK116" s="866" t="s">
        <v>130</v>
      </c>
      <c r="AL116" s="864"/>
      <c r="AM116" s="864"/>
      <c r="AN116" s="864"/>
      <c r="AO116" s="865"/>
      <c r="AP116" s="911" t="s">
        <v>130</v>
      </c>
      <c r="AQ116" s="912"/>
      <c r="AR116" s="912"/>
      <c r="AS116" s="912"/>
      <c r="AT116" s="913"/>
      <c r="AU116" s="1023"/>
      <c r="AV116" s="1024"/>
      <c r="AW116" s="1024"/>
      <c r="AX116" s="1024"/>
      <c r="AY116" s="1024"/>
      <c r="AZ116" s="950" t="s">
        <v>463</v>
      </c>
      <c r="BA116" s="951"/>
      <c r="BB116" s="951"/>
      <c r="BC116" s="951"/>
      <c r="BD116" s="951"/>
      <c r="BE116" s="951"/>
      <c r="BF116" s="951"/>
      <c r="BG116" s="951"/>
      <c r="BH116" s="951"/>
      <c r="BI116" s="951"/>
      <c r="BJ116" s="951"/>
      <c r="BK116" s="951"/>
      <c r="BL116" s="951"/>
      <c r="BM116" s="951"/>
      <c r="BN116" s="951"/>
      <c r="BO116" s="951"/>
      <c r="BP116" s="952"/>
      <c r="BQ116" s="900" t="s">
        <v>130</v>
      </c>
      <c r="BR116" s="901"/>
      <c r="BS116" s="901"/>
      <c r="BT116" s="901"/>
      <c r="BU116" s="901"/>
      <c r="BV116" s="901" t="s">
        <v>130</v>
      </c>
      <c r="BW116" s="901"/>
      <c r="BX116" s="901"/>
      <c r="BY116" s="901"/>
      <c r="BZ116" s="901"/>
      <c r="CA116" s="901" t="s">
        <v>130</v>
      </c>
      <c r="CB116" s="901"/>
      <c r="CC116" s="901"/>
      <c r="CD116" s="901"/>
      <c r="CE116" s="901"/>
      <c r="CF116" s="962" t="s">
        <v>444</v>
      </c>
      <c r="CG116" s="963"/>
      <c r="CH116" s="963"/>
      <c r="CI116" s="963"/>
      <c r="CJ116" s="963"/>
      <c r="CK116" s="1018"/>
      <c r="CL116" s="905"/>
      <c r="CM116" s="908" t="s">
        <v>464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444</v>
      </c>
      <c r="DH116" s="864"/>
      <c r="DI116" s="864"/>
      <c r="DJ116" s="864"/>
      <c r="DK116" s="865"/>
      <c r="DL116" s="866" t="s">
        <v>130</v>
      </c>
      <c r="DM116" s="864"/>
      <c r="DN116" s="864"/>
      <c r="DO116" s="864"/>
      <c r="DP116" s="865"/>
      <c r="DQ116" s="866" t="s">
        <v>130</v>
      </c>
      <c r="DR116" s="864"/>
      <c r="DS116" s="864"/>
      <c r="DT116" s="864"/>
      <c r="DU116" s="865"/>
      <c r="DV116" s="911" t="s">
        <v>460</v>
      </c>
      <c r="DW116" s="912"/>
      <c r="DX116" s="912"/>
      <c r="DY116" s="912"/>
      <c r="DZ116" s="913"/>
    </row>
    <row r="117" spans="1:130" s="248" customFormat="1" ht="26.25" customHeight="1" x14ac:dyDescent="0.15">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465</v>
      </c>
      <c r="Z117" s="990"/>
      <c r="AA117" s="995">
        <v>1327938</v>
      </c>
      <c r="AB117" s="996"/>
      <c r="AC117" s="996"/>
      <c r="AD117" s="996"/>
      <c r="AE117" s="997"/>
      <c r="AF117" s="998">
        <v>1326392</v>
      </c>
      <c r="AG117" s="996"/>
      <c r="AH117" s="996"/>
      <c r="AI117" s="996"/>
      <c r="AJ117" s="997"/>
      <c r="AK117" s="998">
        <v>1326916</v>
      </c>
      <c r="AL117" s="996"/>
      <c r="AM117" s="996"/>
      <c r="AN117" s="996"/>
      <c r="AO117" s="997"/>
      <c r="AP117" s="999"/>
      <c r="AQ117" s="1000"/>
      <c r="AR117" s="1000"/>
      <c r="AS117" s="1000"/>
      <c r="AT117" s="1001"/>
      <c r="AU117" s="1023"/>
      <c r="AV117" s="1024"/>
      <c r="AW117" s="1024"/>
      <c r="AX117" s="1024"/>
      <c r="AY117" s="1024"/>
      <c r="AZ117" s="950" t="s">
        <v>466</v>
      </c>
      <c r="BA117" s="951"/>
      <c r="BB117" s="951"/>
      <c r="BC117" s="951"/>
      <c r="BD117" s="951"/>
      <c r="BE117" s="951"/>
      <c r="BF117" s="951"/>
      <c r="BG117" s="951"/>
      <c r="BH117" s="951"/>
      <c r="BI117" s="951"/>
      <c r="BJ117" s="951"/>
      <c r="BK117" s="951"/>
      <c r="BL117" s="951"/>
      <c r="BM117" s="951"/>
      <c r="BN117" s="951"/>
      <c r="BO117" s="951"/>
      <c r="BP117" s="952"/>
      <c r="BQ117" s="900" t="s">
        <v>449</v>
      </c>
      <c r="BR117" s="901"/>
      <c r="BS117" s="901"/>
      <c r="BT117" s="901"/>
      <c r="BU117" s="901"/>
      <c r="BV117" s="901" t="s">
        <v>444</v>
      </c>
      <c r="BW117" s="901"/>
      <c r="BX117" s="901"/>
      <c r="BY117" s="901"/>
      <c r="BZ117" s="901"/>
      <c r="CA117" s="901" t="s">
        <v>130</v>
      </c>
      <c r="CB117" s="901"/>
      <c r="CC117" s="901"/>
      <c r="CD117" s="901"/>
      <c r="CE117" s="901"/>
      <c r="CF117" s="962" t="s">
        <v>130</v>
      </c>
      <c r="CG117" s="963"/>
      <c r="CH117" s="963"/>
      <c r="CI117" s="963"/>
      <c r="CJ117" s="963"/>
      <c r="CK117" s="1018"/>
      <c r="CL117" s="905"/>
      <c r="CM117" s="908" t="s">
        <v>467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449</v>
      </c>
      <c r="DH117" s="864"/>
      <c r="DI117" s="864"/>
      <c r="DJ117" s="864"/>
      <c r="DK117" s="865"/>
      <c r="DL117" s="866" t="s">
        <v>444</v>
      </c>
      <c r="DM117" s="864"/>
      <c r="DN117" s="864"/>
      <c r="DO117" s="864"/>
      <c r="DP117" s="865"/>
      <c r="DQ117" s="866" t="s">
        <v>130</v>
      </c>
      <c r="DR117" s="864"/>
      <c r="DS117" s="864"/>
      <c r="DT117" s="864"/>
      <c r="DU117" s="865"/>
      <c r="DV117" s="911" t="s">
        <v>130</v>
      </c>
      <c r="DW117" s="912"/>
      <c r="DX117" s="912"/>
      <c r="DY117" s="912"/>
      <c r="DZ117" s="913"/>
    </row>
    <row r="118" spans="1:130" s="248" customFormat="1" ht="26.25" customHeight="1" x14ac:dyDescent="0.15">
      <c r="A118" s="988" t="s">
        <v>437</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434</v>
      </c>
      <c r="AB118" s="989"/>
      <c r="AC118" s="989"/>
      <c r="AD118" s="989"/>
      <c r="AE118" s="990"/>
      <c r="AF118" s="991" t="s">
        <v>435</v>
      </c>
      <c r="AG118" s="989"/>
      <c r="AH118" s="989"/>
      <c r="AI118" s="989"/>
      <c r="AJ118" s="990"/>
      <c r="AK118" s="991" t="s">
        <v>307</v>
      </c>
      <c r="AL118" s="989"/>
      <c r="AM118" s="989"/>
      <c r="AN118" s="989"/>
      <c r="AO118" s="990"/>
      <c r="AP118" s="992" t="s">
        <v>436</v>
      </c>
      <c r="AQ118" s="993"/>
      <c r="AR118" s="993"/>
      <c r="AS118" s="993"/>
      <c r="AT118" s="994"/>
      <c r="AU118" s="1023"/>
      <c r="AV118" s="1024"/>
      <c r="AW118" s="1024"/>
      <c r="AX118" s="1024"/>
      <c r="AY118" s="1024"/>
      <c r="AZ118" s="966" t="s">
        <v>468</v>
      </c>
      <c r="BA118" s="967"/>
      <c r="BB118" s="967"/>
      <c r="BC118" s="967"/>
      <c r="BD118" s="967"/>
      <c r="BE118" s="967"/>
      <c r="BF118" s="967"/>
      <c r="BG118" s="967"/>
      <c r="BH118" s="967"/>
      <c r="BI118" s="967"/>
      <c r="BJ118" s="967"/>
      <c r="BK118" s="967"/>
      <c r="BL118" s="967"/>
      <c r="BM118" s="967"/>
      <c r="BN118" s="967"/>
      <c r="BO118" s="967"/>
      <c r="BP118" s="968"/>
      <c r="BQ118" s="969" t="s">
        <v>130</v>
      </c>
      <c r="BR118" s="932"/>
      <c r="BS118" s="932"/>
      <c r="BT118" s="932"/>
      <c r="BU118" s="932"/>
      <c r="BV118" s="932" t="s">
        <v>444</v>
      </c>
      <c r="BW118" s="932"/>
      <c r="BX118" s="932"/>
      <c r="BY118" s="932"/>
      <c r="BZ118" s="932"/>
      <c r="CA118" s="932" t="s">
        <v>130</v>
      </c>
      <c r="CB118" s="932"/>
      <c r="CC118" s="932"/>
      <c r="CD118" s="932"/>
      <c r="CE118" s="932"/>
      <c r="CF118" s="962" t="s">
        <v>444</v>
      </c>
      <c r="CG118" s="963"/>
      <c r="CH118" s="963"/>
      <c r="CI118" s="963"/>
      <c r="CJ118" s="963"/>
      <c r="CK118" s="1018"/>
      <c r="CL118" s="905"/>
      <c r="CM118" s="908" t="s">
        <v>469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130</v>
      </c>
      <c r="DH118" s="864"/>
      <c r="DI118" s="864"/>
      <c r="DJ118" s="864"/>
      <c r="DK118" s="865"/>
      <c r="DL118" s="866" t="s">
        <v>449</v>
      </c>
      <c r="DM118" s="864"/>
      <c r="DN118" s="864"/>
      <c r="DO118" s="864"/>
      <c r="DP118" s="865"/>
      <c r="DQ118" s="866" t="s">
        <v>130</v>
      </c>
      <c r="DR118" s="864"/>
      <c r="DS118" s="864"/>
      <c r="DT118" s="864"/>
      <c r="DU118" s="865"/>
      <c r="DV118" s="911" t="s">
        <v>449</v>
      </c>
      <c r="DW118" s="912"/>
      <c r="DX118" s="912"/>
      <c r="DY118" s="912"/>
      <c r="DZ118" s="913"/>
    </row>
    <row r="119" spans="1:130" s="248" customFormat="1" ht="26.25" customHeight="1" x14ac:dyDescent="0.15">
      <c r="A119" s="902" t="s">
        <v>440</v>
      </c>
      <c r="B119" s="903"/>
      <c r="C119" s="978" t="s">
        <v>441</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130</v>
      </c>
      <c r="AB119" s="982"/>
      <c r="AC119" s="982"/>
      <c r="AD119" s="982"/>
      <c r="AE119" s="983"/>
      <c r="AF119" s="984" t="s">
        <v>130</v>
      </c>
      <c r="AG119" s="982"/>
      <c r="AH119" s="982"/>
      <c r="AI119" s="982"/>
      <c r="AJ119" s="983"/>
      <c r="AK119" s="984" t="s">
        <v>130</v>
      </c>
      <c r="AL119" s="982"/>
      <c r="AM119" s="982"/>
      <c r="AN119" s="982"/>
      <c r="AO119" s="983"/>
      <c r="AP119" s="985" t="s">
        <v>130</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470</v>
      </c>
      <c r="BP119" s="965"/>
      <c r="BQ119" s="969">
        <v>17954898</v>
      </c>
      <c r="BR119" s="932"/>
      <c r="BS119" s="932"/>
      <c r="BT119" s="932"/>
      <c r="BU119" s="932"/>
      <c r="BV119" s="932">
        <v>18348821</v>
      </c>
      <c r="BW119" s="932"/>
      <c r="BX119" s="932"/>
      <c r="BY119" s="932"/>
      <c r="BZ119" s="932"/>
      <c r="CA119" s="932">
        <v>18420020</v>
      </c>
      <c r="CB119" s="932"/>
      <c r="CC119" s="932"/>
      <c r="CD119" s="932"/>
      <c r="CE119" s="932"/>
      <c r="CF119" s="830"/>
      <c r="CG119" s="831"/>
      <c r="CH119" s="831"/>
      <c r="CI119" s="831"/>
      <c r="CJ119" s="921"/>
      <c r="CK119" s="1019"/>
      <c r="CL119" s="907"/>
      <c r="CM119" s="925" t="s">
        <v>471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449</v>
      </c>
      <c r="DH119" s="847"/>
      <c r="DI119" s="847"/>
      <c r="DJ119" s="847"/>
      <c r="DK119" s="848"/>
      <c r="DL119" s="849" t="s">
        <v>444</v>
      </c>
      <c r="DM119" s="847"/>
      <c r="DN119" s="847"/>
      <c r="DO119" s="847"/>
      <c r="DP119" s="848"/>
      <c r="DQ119" s="849" t="s">
        <v>130</v>
      </c>
      <c r="DR119" s="847"/>
      <c r="DS119" s="847"/>
      <c r="DT119" s="847"/>
      <c r="DU119" s="848"/>
      <c r="DV119" s="935" t="s">
        <v>444</v>
      </c>
      <c r="DW119" s="936"/>
      <c r="DX119" s="936"/>
      <c r="DY119" s="936"/>
      <c r="DZ119" s="937"/>
    </row>
    <row r="120" spans="1:130" s="248" customFormat="1" ht="26.25" customHeight="1" x14ac:dyDescent="0.15">
      <c r="A120" s="904"/>
      <c r="B120" s="905"/>
      <c r="C120" s="908" t="s">
        <v>446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130</v>
      </c>
      <c r="AB120" s="864"/>
      <c r="AC120" s="864"/>
      <c r="AD120" s="864"/>
      <c r="AE120" s="865"/>
      <c r="AF120" s="866" t="s">
        <v>444</v>
      </c>
      <c r="AG120" s="864"/>
      <c r="AH120" s="864"/>
      <c r="AI120" s="864"/>
      <c r="AJ120" s="865"/>
      <c r="AK120" s="866" t="s">
        <v>444</v>
      </c>
      <c r="AL120" s="864"/>
      <c r="AM120" s="864"/>
      <c r="AN120" s="864"/>
      <c r="AO120" s="865"/>
      <c r="AP120" s="911" t="s">
        <v>130</v>
      </c>
      <c r="AQ120" s="912"/>
      <c r="AR120" s="912"/>
      <c r="AS120" s="912"/>
      <c r="AT120" s="913"/>
      <c r="AU120" s="970" t="s">
        <v>472</v>
      </c>
      <c r="AV120" s="971"/>
      <c r="AW120" s="971"/>
      <c r="AX120" s="971"/>
      <c r="AY120" s="972"/>
      <c r="AZ120" s="947" t="s">
        <v>473</v>
      </c>
      <c r="BA120" s="892"/>
      <c r="BB120" s="892"/>
      <c r="BC120" s="892"/>
      <c r="BD120" s="892"/>
      <c r="BE120" s="892"/>
      <c r="BF120" s="892"/>
      <c r="BG120" s="892"/>
      <c r="BH120" s="892"/>
      <c r="BI120" s="892"/>
      <c r="BJ120" s="892"/>
      <c r="BK120" s="892"/>
      <c r="BL120" s="892"/>
      <c r="BM120" s="892"/>
      <c r="BN120" s="892"/>
      <c r="BO120" s="892"/>
      <c r="BP120" s="893"/>
      <c r="BQ120" s="948">
        <v>3468760</v>
      </c>
      <c r="BR120" s="929"/>
      <c r="BS120" s="929"/>
      <c r="BT120" s="929"/>
      <c r="BU120" s="929"/>
      <c r="BV120" s="929">
        <v>3380807</v>
      </c>
      <c r="BW120" s="929"/>
      <c r="BX120" s="929"/>
      <c r="BY120" s="929"/>
      <c r="BZ120" s="929"/>
      <c r="CA120" s="929">
        <v>3406923</v>
      </c>
      <c r="CB120" s="929"/>
      <c r="CC120" s="929"/>
      <c r="CD120" s="929"/>
      <c r="CE120" s="929"/>
      <c r="CF120" s="953">
        <v>61.4</v>
      </c>
      <c r="CG120" s="954"/>
      <c r="CH120" s="954"/>
      <c r="CI120" s="954"/>
      <c r="CJ120" s="954"/>
      <c r="CK120" s="955" t="s">
        <v>474</v>
      </c>
      <c r="CL120" s="939"/>
      <c r="CM120" s="939"/>
      <c r="CN120" s="939"/>
      <c r="CO120" s="940"/>
      <c r="CP120" s="959" t="s">
        <v>475</v>
      </c>
      <c r="CQ120" s="960"/>
      <c r="CR120" s="960"/>
      <c r="CS120" s="960"/>
      <c r="CT120" s="960"/>
      <c r="CU120" s="960"/>
      <c r="CV120" s="960"/>
      <c r="CW120" s="960"/>
      <c r="CX120" s="960"/>
      <c r="CY120" s="960"/>
      <c r="CZ120" s="960"/>
      <c r="DA120" s="960"/>
      <c r="DB120" s="960"/>
      <c r="DC120" s="960"/>
      <c r="DD120" s="960"/>
      <c r="DE120" s="960"/>
      <c r="DF120" s="961"/>
      <c r="DG120" s="948" t="s">
        <v>444</v>
      </c>
      <c r="DH120" s="929"/>
      <c r="DI120" s="929"/>
      <c r="DJ120" s="929"/>
      <c r="DK120" s="929"/>
      <c r="DL120" s="929">
        <v>5282103</v>
      </c>
      <c r="DM120" s="929"/>
      <c r="DN120" s="929"/>
      <c r="DO120" s="929"/>
      <c r="DP120" s="929"/>
      <c r="DQ120" s="929">
        <v>4370394</v>
      </c>
      <c r="DR120" s="929"/>
      <c r="DS120" s="929"/>
      <c r="DT120" s="929"/>
      <c r="DU120" s="929"/>
      <c r="DV120" s="930">
        <v>78.8</v>
      </c>
      <c r="DW120" s="930"/>
      <c r="DX120" s="930"/>
      <c r="DY120" s="930"/>
      <c r="DZ120" s="931"/>
    </row>
    <row r="121" spans="1:130" s="248" customFormat="1" ht="26.25" customHeight="1" x14ac:dyDescent="0.15">
      <c r="A121" s="904"/>
      <c r="B121" s="905"/>
      <c r="C121" s="950" t="s">
        <v>476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130</v>
      </c>
      <c r="AB121" s="864"/>
      <c r="AC121" s="864"/>
      <c r="AD121" s="864"/>
      <c r="AE121" s="865"/>
      <c r="AF121" s="866" t="s">
        <v>130</v>
      </c>
      <c r="AG121" s="864"/>
      <c r="AH121" s="864"/>
      <c r="AI121" s="864"/>
      <c r="AJ121" s="865"/>
      <c r="AK121" s="866" t="s">
        <v>444</v>
      </c>
      <c r="AL121" s="864"/>
      <c r="AM121" s="864"/>
      <c r="AN121" s="864"/>
      <c r="AO121" s="865"/>
      <c r="AP121" s="911" t="s">
        <v>460</v>
      </c>
      <c r="AQ121" s="912"/>
      <c r="AR121" s="912"/>
      <c r="AS121" s="912"/>
      <c r="AT121" s="913"/>
      <c r="AU121" s="973"/>
      <c r="AV121" s="974"/>
      <c r="AW121" s="974"/>
      <c r="AX121" s="974"/>
      <c r="AY121" s="975"/>
      <c r="AZ121" s="899" t="s">
        <v>477</v>
      </c>
      <c r="BA121" s="834"/>
      <c r="BB121" s="834"/>
      <c r="BC121" s="834"/>
      <c r="BD121" s="834"/>
      <c r="BE121" s="834"/>
      <c r="BF121" s="834"/>
      <c r="BG121" s="834"/>
      <c r="BH121" s="834"/>
      <c r="BI121" s="834"/>
      <c r="BJ121" s="834"/>
      <c r="BK121" s="834"/>
      <c r="BL121" s="834"/>
      <c r="BM121" s="834"/>
      <c r="BN121" s="834"/>
      <c r="BO121" s="834"/>
      <c r="BP121" s="835"/>
      <c r="BQ121" s="900">
        <v>1436201</v>
      </c>
      <c r="BR121" s="901"/>
      <c r="BS121" s="901"/>
      <c r="BT121" s="901"/>
      <c r="BU121" s="901"/>
      <c r="BV121" s="901">
        <v>1354191</v>
      </c>
      <c r="BW121" s="901"/>
      <c r="BX121" s="901"/>
      <c r="BY121" s="901"/>
      <c r="BZ121" s="901"/>
      <c r="CA121" s="901">
        <v>1262008</v>
      </c>
      <c r="CB121" s="901"/>
      <c r="CC121" s="901"/>
      <c r="CD121" s="901"/>
      <c r="CE121" s="901"/>
      <c r="CF121" s="962">
        <v>22.7</v>
      </c>
      <c r="CG121" s="963"/>
      <c r="CH121" s="963"/>
      <c r="CI121" s="963"/>
      <c r="CJ121" s="963"/>
      <c r="CK121" s="956"/>
      <c r="CL121" s="942"/>
      <c r="CM121" s="942"/>
      <c r="CN121" s="942"/>
      <c r="CO121" s="943"/>
      <c r="CP121" s="922" t="s">
        <v>478</v>
      </c>
      <c r="CQ121" s="923"/>
      <c r="CR121" s="923"/>
      <c r="CS121" s="923"/>
      <c r="CT121" s="923"/>
      <c r="CU121" s="923"/>
      <c r="CV121" s="923"/>
      <c r="CW121" s="923"/>
      <c r="CX121" s="923"/>
      <c r="CY121" s="923"/>
      <c r="CZ121" s="923"/>
      <c r="DA121" s="923"/>
      <c r="DB121" s="923"/>
      <c r="DC121" s="923"/>
      <c r="DD121" s="923"/>
      <c r="DE121" s="923"/>
      <c r="DF121" s="924"/>
      <c r="DG121" s="900">
        <v>62359</v>
      </c>
      <c r="DH121" s="901"/>
      <c r="DI121" s="901"/>
      <c r="DJ121" s="901"/>
      <c r="DK121" s="901"/>
      <c r="DL121" s="901">
        <v>63668</v>
      </c>
      <c r="DM121" s="901"/>
      <c r="DN121" s="901"/>
      <c r="DO121" s="901"/>
      <c r="DP121" s="901"/>
      <c r="DQ121" s="901">
        <v>69728</v>
      </c>
      <c r="DR121" s="901"/>
      <c r="DS121" s="901"/>
      <c r="DT121" s="901"/>
      <c r="DU121" s="901"/>
      <c r="DV121" s="878">
        <v>1.3</v>
      </c>
      <c r="DW121" s="878"/>
      <c r="DX121" s="878"/>
      <c r="DY121" s="878"/>
      <c r="DZ121" s="879"/>
    </row>
    <row r="122" spans="1:130" s="248" customFormat="1" ht="26.25" customHeight="1" x14ac:dyDescent="0.15">
      <c r="A122" s="904"/>
      <c r="B122" s="905"/>
      <c r="C122" s="908" t="s">
        <v>457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460</v>
      </c>
      <c r="AB122" s="864"/>
      <c r="AC122" s="864"/>
      <c r="AD122" s="864"/>
      <c r="AE122" s="865"/>
      <c r="AF122" s="866" t="s">
        <v>444</v>
      </c>
      <c r="AG122" s="864"/>
      <c r="AH122" s="864"/>
      <c r="AI122" s="864"/>
      <c r="AJ122" s="865"/>
      <c r="AK122" s="866" t="s">
        <v>130</v>
      </c>
      <c r="AL122" s="864"/>
      <c r="AM122" s="864"/>
      <c r="AN122" s="864"/>
      <c r="AO122" s="865"/>
      <c r="AP122" s="911" t="s">
        <v>130</v>
      </c>
      <c r="AQ122" s="912"/>
      <c r="AR122" s="912"/>
      <c r="AS122" s="912"/>
      <c r="AT122" s="913"/>
      <c r="AU122" s="973"/>
      <c r="AV122" s="974"/>
      <c r="AW122" s="974"/>
      <c r="AX122" s="974"/>
      <c r="AY122" s="975"/>
      <c r="AZ122" s="966" t="s">
        <v>479</v>
      </c>
      <c r="BA122" s="967"/>
      <c r="BB122" s="967"/>
      <c r="BC122" s="967"/>
      <c r="BD122" s="967"/>
      <c r="BE122" s="967"/>
      <c r="BF122" s="967"/>
      <c r="BG122" s="967"/>
      <c r="BH122" s="967"/>
      <c r="BI122" s="967"/>
      <c r="BJ122" s="967"/>
      <c r="BK122" s="967"/>
      <c r="BL122" s="967"/>
      <c r="BM122" s="967"/>
      <c r="BN122" s="967"/>
      <c r="BO122" s="967"/>
      <c r="BP122" s="968"/>
      <c r="BQ122" s="969">
        <v>9883017</v>
      </c>
      <c r="BR122" s="932"/>
      <c r="BS122" s="932"/>
      <c r="BT122" s="932"/>
      <c r="BU122" s="932"/>
      <c r="BV122" s="932">
        <v>10102364</v>
      </c>
      <c r="BW122" s="932"/>
      <c r="BX122" s="932"/>
      <c r="BY122" s="932"/>
      <c r="BZ122" s="932"/>
      <c r="CA122" s="932">
        <v>10560498</v>
      </c>
      <c r="CB122" s="932"/>
      <c r="CC122" s="932"/>
      <c r="CD122" s="932"/>
      <c r="CE122" s="932"/>
      <c r="CF122" s="933">
        <v>190.4</v>
      </c>
      <c r="CG122" s="934"/>
      <c r="CH122" s="934"/>
      <c r="CI122" s="934"/>
      <c r="CJ122" s="934"/>
      <c r="CK122" s="956"/>
      <c r="CL122" s="942"/>
      <c r="CM122" s="942"/>
      <c r="CN122" s="942"/>
      <c r="CO122" s="943"/>
      <c r="CP122" s="922" t="s">
        <v>480</v>
      </c>
      <c r="CQ122" s="923"/>
      <c r="CR122" s="923"/>
      <c r="CS122" s="923"/>
      <c r="CT122" s="923"/>
      <c r="CU122" s="923"/>
      <c r="CV122" s="923"/>
      <c r="CW122" s="923"/>
      <c r="CX122" s="923"/>
      <c r="CY122" s="923"/>
      <c r="CZ122" s="923"/>
      <c r="DA122" s="923"/>
      <c r="DB122" s="923"/>
      <c r="DC122" s="923"/>
      <c r="DD122" s="923"/>
      <c r="DE122" s="923"/>
      <c r="DF122" s="924"/>
      <c r="DG122" s="900">
        <v>22969</v>
      </c>
      <c r="DH122" s="901"/>
      <c r="DI122" s="901"/>
      <c r="DJ122" s="901"/>
      <c r="DK122" s="901"/>
      <c r="DL122" s="901">
        <v>48690</v>
      </c>
      <c r="DM122" s="901"/>
      <c r="DN122" s="901"/>
      <c r="DO122" s="901"/>
      <c r="DP122" s="901"/>
      <c r="DQ122" s="901">
        <v>48100</v>
      </c>
      <c r="DR122" s="901"/>
      <c r="DS122" s="901"/>
      <c r="DT122" s="901"/>
      <c r="DU122" s="901"/>
      <c r="DV122" s="878">
        <v>0.9</v>
      </c>
      <c r="DW122" s="878"/>
      <c r="DX122" s="878"/>
      <c r="DY122" s="878"/>
      <c r="DZ122" s="879"/>
    </row>
    <row r="123" spans="1:130" s="248" customFormat="1" ht="26.25" customHeight="1" x14ac:dyDescent="0.15">
      <c r="A123" s="904"/>
      <c r="B123" s="905"/>
      <c r="C123" s="908" t="s">
        <v>464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449</v>
      </c>
      <c r="AB123" s="864"/>
      <c r="AC123" s="864"/>
      <c r="AD123" s="864"/>
      <c r="AE123" s="865"/>
      <c r="AF123" s="866" t="s">
        <v>130</v>
      </c>
      <c r="AG123" s="864"/>
      <c r="AH123" s="864"/>
      <c r="AI123" s="864"/>
      <c r="AJ123" s="865"/>
      <c r="AK123" s="866" t="s">
        <v>130</v>
      </c>
      <c r="AL123" s="864"/>
      <c r="AM123" s="864"/>
      <c r="AN123" s="864"/>
      <c r="AO123" s="865"/>
      <c r="AP123" s="911" t="s">
        <v>444</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481</v>
      </c>
      <c r="BP123" s="965"/>
      <c r="BQ123" s="919">
        <v>14787978</v>
      </c>
      <c r="BR123" s="920"/>
      <c r="BS123" s="920"/>
      <c r="BT123" s="920"/>
      <c r="BU123" s="920"/>
      <c r="BV123" s="920">
        <v>14837362</v>
      </c>
      <c r="BW123" s="920"/>
      <c r="BX123" s="920"/>
      <c r="BY123" s="920"/>
      <c r="BZ123" s="920"/>
      <c r="CA123" s="920">
        <v>15229429</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x14ac:dyDescent="0.2">
      <c r="A124" s="904"/>
      <c r="B124" s="905"/>
      <c r="C124" s="908" t="s">
        <v>467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130</v>
      </c>
      <c r="AB124" s="864"/>
      <c r="AC124" s="864"/>
      <c r="AD124" s="864"/>
      <c r="AE124" s="865"/>
      <c r="AF124" s="866" t="s">
        <v>130</v>
      </c>
      <c r="AG124" s="864"/>
      <c r="AH124" s="864"/>
      <c r="AI124" s="864"/>
      <c r="AJ124" s="865"/>
      <c r="AK124" s="866" t="s">
        <v>449</v>
      </c>
      <c r="AL124" s="864"/>
      <c r="AM124" s="864"/>
      <c r="AN124" s="864"/>
      <c r="AO124" s="865"/>
      <c r="AP124" s="911" t="s">
        <v>444</v>
      </c>
      <c r="AQ124" s="912"/>
      <c r="AR124" s="912"/>
      <c r="AS124" s="912"/>
      <c r="AT124" s="913"/>
      <c r="AU124" s="914" t="s">
        <v>482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60.1</v>
      </c>
      <c r="BR124" s="918"/>
      <c r="BS124" s="918"/>
      <c r="BT124" s="918"/>
      <c r="BU124" s="918"/>
      <c r="BV124" s="918">
        <v>66.099999999999994</v>
      </c>
      <c r="BW124" s="918"/>
      <c r="BX124" s="918"/>
      <c r="BY124" s="918"/>
      <c r="BZ124" s="918"/>
      <c r="CA124" s="918">
        <v>57.5</v>
      </c>
      <c r="CB124" s="918"/>
      <c r="CC124" s="918"/>
      <c r="CD124" s="918"/>
      <c r="CE124" s="918"/>
      <c r="CF124" s="808"/>
      <c r="CG124" s="809"/>
      <c r="CH124" s="809"/>
      <c r="CI124" s="809"/>
      <c r="CJ124" s="949"/>
      <c r="CK124" s="957"/>
      <c r="CL124" s="957"/>
      <c r="CM124" s="957"/>
      <c r="CN124" s="957"/>
      <c r="CO124" s="958"/>
      <c r="CP124" s="922" t="s">
        <v>483</v>
      </c>
      <c r="CQ124" s="923"/>
      <c r="CR124" s="923"/>
      <c r="CS124" s="923"/>
      <c r="CT124" s="923"/>
      <c r="CU124" s="923"/>
      <c r="CV124" s="923"/>
      <c r="CW124" s="923"/>
      <c r="CX124" s="923"/>
      <c r="CY124" s="923"/>
      <c r="CZ124" s="923"/>
      <c r="DA124" s="923"/>
      <c r="DB124" s="923"/>
      <c r="DC124" s="923"/>
      <c r="DD124" s="923"/>
      <c r="DE124" s="923"/>
      <c r="DF124" s="924"/>
      <c r="DG124" s="846">
        <v>5556630</v>
      </c>
      <c r="DH124" s="847"/>
      <c r="DI124" s="847"/>
      <c r="DJ124" s="847"/>
      <c r="DK124" s="848"/>
      <c r="DL124" s="849" t="s">
        <v>449</v>
      </c>
      <c r="DM124" s="847"/>
      <c r="DN124" s="847"/>
      <c r="DO124" s="847"/>
      <c r="DP124" s="848"/>
      <c r="DQ124" s="849" t="s">
        <v>130</v>
      </c>
      <c r="DR124" s="847"/>
      <c r="DS124" s="847"/>
      <c r="DT124" s="847"/>
      <c r="DU124" s="848"/>
      <c r="DV124" s="935" t="s">
        <v>449</v>
      </c>
      <c r="DW124" s="936"/>
      <c r="DX124" s="936"/>
      <c r="DY124" s="936"/>
      <c r="DZ124" s="937"/>
    </row>
    <row r="125" spans="1:130" s="248" customFormat="1" ht="26.25" customHeight="1" x14ac:dyDescent="0.15">
      <c r="A125" s="904"/>
      <c r="B125" s="905"/>
      <c r="C125" s="908" t="s">
        <v>469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449</v>
      </c>
      <c r="AB125" s="864"/>
      <c r="AC125" s="864"/>
      <c r="AD125" s="864"/>
      <c r="AE125" s="865"/>
      <c r="AF125" s="866" t="s">
        <v>130</v>
      </c>
      <c r="AG125" s="864"/>
      <c r="AH125" s="864"/>
      <c r="AI125" s="864"/>
      <c r="AJ125" s="865"/>
      <c r="AK125" s="866" t="s">
        <v>130</v>
      </c>
      <c r="AL125" s="864"/>
      <c r="AM125" s="864"/>
      <c r="AN125" s="864"/>
      <c r="AO125" s="865"/>
      <c r="AP125" s="911" t="s">
        <v>130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484</v>
      </c>
      <c r="CL125" s="939"/>
      <c r="CM125" s="939"/>
      <c r="CN125" s="939"/>
      <c r="CO125" s="940"/>
      <c r="CP125" s="947" t="s">
        <v>485</v>
      </c>
      <c r="CQ125" s="892"/>
      <c r="CR125" s="892"/>
      <c r="CS125" s="892"/>
      <c r="CT125" s="892"/>
      <c r="CU125" s="892"/>
      <c r="CV125" s="892"/>
      <c r="CW125" s="892"/>
      <c r="CX125" s="892"/>
      <c r="CY125" s="892"/>
      <c r="CZ125" s="892"/>
      <c r="DA125" s="892"/>
      <c r="DB125" s="892"/>
      <c r="DC125" s="892"/>
      <c r="DD125" s="892"/>
      <c r="DE125" s="892"/>
      <c r="DF125" s="893"/>
      <c r="DG125" s="948" t="s">
        <v>130</v>
      </c>
      <c r="DH125" s="929"/>
      <c r="DI125" s="929"/>
      <c r="DJ125" s="929"/>
      <c r="DK125" s="929"/>
      <c r="DL125" s="929" t="s">
        <v>130</v>
      </c>
      <c r="DM125" s="929"/>
      <c r="DN125" s="929"/>
      <c r="DO125" s="929"/>
      <c r="DP125" s="929"/>
      <c r="DQ125" s="929" t="s">
        <v>130</v>
      </c>
      <c r="DR125" s="929"/>
      <c r="DS125" s="929"/>
      <c r="DT125" s="929"/>
      <c r="DU125" s="929"/>
      <c r="DV125" s="930" t="s">
        <v>449</v>
      </c>
      <c r="DW125" s="930"/>
      <c r="DX125" s="930"/>
      <c r="DY125" s="930"/>
      <c r="DZ125" s="931"/>
    </row>
    <row r="126" spans="1:130" s="248" customFormat="1" ht="26.25" customHeight="1" thickBot="1" x14ac:dyDescent="0.2">
      <c r="A126" s="904"/>
      <c r="B126" s="905"/>
      <c r="C126" s="908" t="s">
        <v>471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130</v>
      </c>
      <c r="AB126" s="864"/>
      <c r="AC126" s="864"/>
      <c r="AD126" s="864"/>
      <c r="AE126" s="865"/>
      <c r="AF126" s="866" t="s">
        <v>130</v>
      </c>
      <c r="AG126" s="864"/>
      <c r="AH126" s="864"/>
      <c r="AI126" s="864"/>
      <c r="AJ126" s="865"/>
      <c r="AK126" s="866" t="s">
        <v>130</v>
      </c>
      <c r="AL126" s="864"/>
      <c r="AM126" s="864"/>
      <c r="AN126" s="864"/>
      <c r="AO126" s="865"/>
      <c r="AP126" s="911" t="s">
        <v>460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486</v>
      </c>
      <c r="CQ126" s="834"/>
      <c r="CR126" s="834"/>
      <c r="CS126" s="834"/>
      <c r="CT126" s="834"/>
      <c r="CU126" s="834"/>
      <c r="CV126" s="834"/>
      <c r="CW126" s="834"/>
      <c r="CX126" s="834"/>
      <c r="CY126" s="834"/>
      <c r="CZ126" s="834"/>
      <c r="DA126" s="834"/>
      <c r="DB126" s="834"/>
      <c r="DC126" s="834"/>
      <c r="DD126" s="834"/>
      <c r="DE126" s="834"/>
      <c r="DF126" s="835"/>
      <c r="DG126" s="900" t="s">
        <v>449</v>
      </c>
      <c r="DH126" s="901"/>
      <c r="DI126" s="901"/>
      <c r="DJ126" s="901"/>
      <c r="DK126" s="901"/>
      <c r="DL126" s="901" t="s">
        <v>449</v>
      </c>
      <c r="DM126" s="901"/>
      <c r="DN126" s="901"/>
      <c r="DO126" s="901"/>
      <c r="DP126" s="901"/>
      <c r="DQ126" s="901" t="s">
        <v>130</v>
      </c>
      <c r="DR126" s="901"/>
      <c r="DS126" s="901"/>
      <c r="DT126" s="901"/>
      <c r="DU126" s="901"/>
      <c r="DV126" s="878" t="s">
        <v>460</v>
      </c>
      <c r="DW126" s="878"/>
      <c r="DX126" s="878"/>
      <c r="DY126" s="878"/>
      <c r="DZ126" s="879"/>
    </row>
    <row r="127" spans="1:130" s="248" customFormat="1" ht="26.25" customHeight="1" x14ac:dyDescent="0.15">
      <c r="A127" s="906"/>
      <c r="B127" s="907"/>
      <c r="C127" s="925" t="s">
        <v>487</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449</v>
      </c>
      <c r="AB127" s="864"/>
      <c r="AC127" s="864"/>
      <c r="AD127" s="864"/>
      <c r="AE127" s="865"/>
      <c r="AF127" s="866" t="s">
        <v>449</v>
      </c>
      <c r="AG127" s="864"/>
      <c r="AH127" s="864"/>
      <c r="AI127" s="864"/>
      <c r="AJ127" s="865"/>
      <c r="AK127" s="866" t="s">
        <v>449</v>
      </c>
      <c r="AL127" s="864"/>
      <c r="AM127" s="864"/>
      <c r="AN127" s="864"/>
      <c r="AO127" s="865"/>
      <c r="AP127" s="911" t="s">
        <v>460</v>
      </c>
      <c r="AQ127" s="912"/>
      <c r="AR127" s="912"/>
      <c r="AS127" s="912"/>
      <c r="AT127" s="913"/>
      <c r="AU127" s="284"/>
      <c r="AV127" s="284"/>
      <c r="AW127" s="284"/>
      <c r="AX127" s="928" t="s">
        <v>488</v>
      </c>
      <c r="AY127" s="896"/>
      <c r="AZ127" s="896"/>
      <c r="BA127" s="896"/>
      <c r="BB127" s="896"/>
      <c r="BC127" s="896"/>
      <c r="BD127" s="896"/>
      <c r="BE127" s="897"/>
      <c r="BF127" s="895" t="s">
        <v>489</v>
      </c>
      <c r="BG127" s="896"/>
      <c r="BH127" s="896"/>
      <c r="BI127" s="896"/>
      <c r="BJ127" s="896"/>
      <c r="BK127" s="896"/>
      <c r="BL127" s="897"/>
      <c r="BM127" s="895" t="s">
        <v>490</v>
      </c>
      <c r="BN127" s="896"/>
      <c r="BO127" s="896"/>
      <c r="BP127" s="896"/>
      <c r="BQ127" s="896"/>
      <c r="BR127" s="896"/>
      <c r="BS127" s="897"/>
      <c r="BT127" s="895" t="s">
        <v>491</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492</v>
      </c>
      <c r="CQ127" s="834"/>
      <c r="CR127" s="834"/>
      <c r="CS127" s="834"/>
      <c r="CT127" s="834"/>
      <c r="CU127" s="834"/>
      <c r="CV127" s="834"/>
      <c r="CW127" s="834"/>
      <c r="CX127" s="834"/>
      <c r="CY127" s="834"/>
      <c r="CZ127" s="834"/>
      <c r="DA127" s="834"/>
      <c r="DB127" s="834"/>
      <c r="DC127" s="834"/>
      <c r="DD127" s="834"/>
      <c r="DE127" s="834"/>
      <c r="DF127" s="835"/>
      <c r="DG127" s="900" t="s">
        <v>449</v>
      </c>
      <c r="DH127" s="901"/>
      <c r="DI127" s="901"/>
      <c r="DJ127" s="901"/>
      <c r="DK127" s="901"/>
      <c r="DL127" s="901" t="s">
        <v>460</v>
      </c>
      <c r="DM127" s="901"/>
      <c r="DN127" s="901"/>
      <c r="DO127" s="901"/>
      <c r="DP127" s="901"/>
      <c r="DQ127" s="901" t="s">
        <v>449</v>
      </c>
      <c r="DR127" s="901"/>
      <c r="DS127" s="901"/>
      <c r="DT127" s="901"/>
      <c r="DU127" s="901"/>
      <c r="DV127" s="878" t="s">
        <v>460</v>
      </c>
      <c r="DW127" s="878"/>
      <c r="DX127" s="878"/>
      <c r="DY127" s="878"/>
      <c r="DZ127" s="879"/>
    </row>
    <row r="128" spans="1:130" s="248" customFormat="1" ht="26.25" customHeight="1" thickBot="1" x14ac:dyDescent="0.2">
      <c r="A128" s="880" t="s">
        <v>493</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494</v>
      </c>
      <c r="X128" s="882"/>
      <c r="Y128" s="882"/>
      <c r="Z128" s="883"/>
      <c r="AA128" s="884">
        <v>139085</v>
      </c>
      <c r="AB128" s="885"/>
      <c r="AC128" s="885"/>
      <c r="AD128" s="885"/>
      <c r="AE128" s="886"/>
      <c r="AF128" s="887">
        <v>124761</v>
      </c>
      <c r="AG128" s="885"/>
      <c r="AH128" s="885"/>
      <c r="AI128" s="885"/>
      <c r="AJ128" s="886"/>
      <c r="AK128" s="887">
        <v>124805</v>
      </c>
      <c r="AL128" s="885"/>
      <c r="AM128" s="885"/>
      <c r="AN128" s="885"/>
      <c r="AO128" s="886"/>
      <c r="AP128" s="888"/>
      <c r="AQ128" s="889"/>
      <c r="AR128" s="889"/>
      <c r="AS128" s="889"/>
      <c r="AT128" s="890"/>
      <c r="AU128" s="284"/>
      <c r="AV128" s="284"/>
      <c r="AW128" s="284"/>
      <c r="AX128" s="891" t="s">
        <v>495</v>
      </c>
      <c r="AY128" s="892"/>
      <c r="AZ128" s="892"/>
      <c r="BA128" s="892"/>
      <c r="BB128" s="892"/>
      <c r="BC128" s="892"/>
      <c r="BD128" s="892"/>
      <c r="BE128" s="893"/>
      <c r="BF128" s="870" t="s">
        <v>130</v>
      </c>
      <c r="BG128" s="871"/>
      <c r="BH128" s="871"/>
      <c r="BI128" s="871"/>
      <c r="BJ128" s="871"/>
      <c r="BK128" s="871"/>
      <c r="BL128" s="894"/>
      <c r="BM128" s="870">
        <v>14.25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496</v>
      </c>
      <c r="CQ128" s="812"/>
      <c r="CR128" s="812"/>
      <c r="CS128" s="812"/>
      <c r="CT128" s="812"/>
      <c r="CU128" s="812"/>
      <c r="CV128" s="812"/>
      <c r="CW128" s="812"/>
      <c r="CX128" s="812"/>
      <c r="CY128" s="812"/>
      <c r="CZ128" s="812"/>
      <c r="DA128" s="812"/>
      <c r="DB128" s="812"/>
      <c r="DC128" s="812"/>
      <c r="DD128" s="812"/>
      <c r="DE128" s="812"/>
      <c r="DF128" s="813"/>
      <c r="DG128" s="874" t="s">
        <v>130</v>
      </c>
      <c r="DH128" s="875"/>
      <c r="DI128" s="875"/>
      <c r="DJ128" s="875"/>
      <c r="DK128" s="875"/>
      <c r="DL128" s="875" t="s">
        <v>130</v>
      </c>
      <c r="DM128" s="875"/>
      <c r="DN128" s="875"/>
      <c r="DO128" s="875"/>
      <c r="DP128" s="875"/>
      <c r="DQ128" s="875" t="s">
        <v>130</v>
      </c>
      <c r="DR128" s="875"/>
      <c r="DS128" s="875"/>
      <c r="DT128" s="875"/>
      <c r="DU128" s="875"/>
      <c r="DV128" s="876" t="s">
        <v>130</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497</v>
      </c>
      <c r="X129" s="861"/>
      <c r="Y129" s="861"/>
      <c r="Z129" s="862"/>
      <c r="AA129" s="863">
        <v>6049515</v>
      </c>
      <c r="AB129" s="864"/>
      <c r="AC129" s="864"/>
      <c r="AD129" s="864"/>
      <c r="AE129" s="865"/>
      <c r="AF129" s="866">
        <v>6188361</v>
      </c>
      <c r="AG129" s="864"/>
      <c r="AH129" s="864"/>
      <c r="AI129" s="864"/>
      <c r="AJ129" s="865"/>
      <c r="AK129" s="866">
        <v>6443552</v>
      </c>
      <c r="AL129" s="864"/>
      <c r="AM129" s="864"/>
      <c r="AN129" s="864"/>
      <c r="AO129" s="865"/>
      <c r="AP129" s="867"/>
      <c r="AQ129" s="868"/>
      <c r="AR129" s="868"/>
      <c r="AS129" s="868"/>
      <c r="AT129" s="869"/>
      <c r="AU129" s="286"/>
      <c r="AV129" s="286"/>
      <c r="AW129" s="286"/>
      <c r="AX129" s="833" t="s">
        <v>498</v>
      </c>
      <c r="AY129" s="834"/>
      <c r="AZ129" s="834"/>
      <c r="BA129" s="834"/>
      <c r="BB129" s="834"/>
      <c r="BC129" s="834"/>
      <c r="BD129" s="834"/>
      <c r="BE129" s="835"/>
      <c r="BF129" s="853" t="s">
        <v>130</v>
      </c>
      <c r="BG129" s="854"/>
      <c r="BH129" s="854"/>
      <c r="BI129" s="854"/>
      <c r="BJ129" s="854"/>
      <c r="BK129" s="854"/>
      <c r="BL129" s="855"/>
      <c r="BM129" s="853">
        <v>19.25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499</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500</v>
      </c>
      <c r="X130" s="861"/>
      <c r="Y130" s="861"/>
      <c r="Z130" s="862"/>
      <c r="AA130" s="863">
        <v>783371</v>
      </c>
      <c r="AB130" s="864"/>
      <c r="AC130" s="864"/>
      <c r="AD130" s="864"/>
      <c r="AE130" s="865"/>
      <c r="AF130" s="866">
        <v>883479</v>
      </c>
      <c r="AG130" s="864"/>
      <c r="AH130" s="864"/>
      <c r="AI130" s="864"/>
      <c r="AJ130" s="865"/>
      <c r="AK130" s="866">
        <v>896190</v>
      </c>
      <c r="AL130" s="864"/>
      <c r="AM130" s="864"/>
      <c r="AN130" s="864"/>
      <c r="AO130" s="865"/>
      <c r="AP130" s="867"/>
      <c r="AQ130" s="868"/>
      <c r="AR130" s="868"/>
      <c r="AS130" s="868"/>
      <c r="AT130" s="869"/>
      <c r="AU130" s="286"/>
      <c r="AV130" s="286"/>
      <c r="AW130" s="286"/>
      <c r="AX130" s="833" t="s">
        <v>501</v>
      </c>
      <c r="AY130" s="834"/>
      <c r="AZ130" s="834"/>
      <c r="BA130" s="834"/>
      <c r="BB130" s="834"/>
      <c r="BC130" s="834"/>
      <c r="BD130" s="834"/>
      <c r="BE130" s="835"/>
      <c r="BF130" s="836">
        <v>6.4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502</v>
      </c>
      <c r="X131" s="844"/>
      <c r="Y131" s="844"/>
      <c r="Z131" s="845"/>
      <c r="AA131" s="846">
        <v>5266144</v>
      </c>
      <c r="AB131" s="847"/>
      <c r="AC131" s="847"/>
      <c r="AD131" s="847"/>
      <c r="AE131" s="848"/>
      <c r="AF131" s="849">
        <v>5304882</v>
      </c>
      <c r="AG131" s="847"/>
      <c r="AH131" s="847"/>
      <c r="AI131" s="847"/>
      <c r="AJ131" s="848"/>
      <c r="AK131" s="849">
        <v>5547362</v>
      </c>
      <c r="AL131" s="847"/>
      <c r="AM131" s="847"/>
      <c r="AN131" s="847"/>
      <c r="AO131" s="848"/>
      <c r="AP131" s="850"/>
      <c r="AQ131" s="851"/>
      <c r="AR131" s="851"/>
      <c r="AS131" s="851"/>
      <c r="AT131" s="852"/>
      <c r="AU131" s="286"/>
      <c r="AV131" s="286"/>
      <c r="AW131" s="286"/>
      <c r="AX131" s="811" t="s">
        <v>503</v>
      </c>
      <c r="AY131" s="812"/>
      <c r="AZ131" s="812"/>
      <c r="BA131" s="812"/>
      <c r="BB131" s="812"/>
      <c r="BC131" s="812"/>
      <c r="BD131" s="812"/>
      <c r="BE131" s="813"/>
      <c r="BF131" s="814">
        <v>57.5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504</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505</v>
      </c>
      <c r="W132" s="824"/>
      <c r="X132" s="824"/>
      <c r="Y132" s="824"/>
      <c r="Z132" s="825"/>
      <c r="AA132" s="826">
        <v>7.6997894469999997</v>
      </c>
      <c r="AB132" s="827"/>
      <c r="AC132" s="827"/>
      <c r="AD132" s="827"/>
      <c r="AE132" s="828"/>
      <c r="AF132" s="829">
        <v>5.9973435789999998</v>
      </c>
      <c r="AG132" s="827"/>
      <c r="AH132" s="827"/>
      <c r="AI132" s="827"/>
      <c r="AJ132" s="828"/>
      <c r="AK132" s="829">
        <v>5.5147113169999997</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506</v>
      </c>
      <c r="W133" s="803"/>
      <c r="X133" s="803"/>
      <c r="Y133" s="803"/>
      <c r="Z133" s="804"/>
      <c r="AA133" s="805">
        <v>7.3</v>
      </c>
      <c r="AB133" s="806"/>
      <c r="AC133" s="806"/>
      <c r="AD133" s="806"/>
      <c r="AE133" s="807"/>
      <c r="AF133" s="805">
        <v>7</v>
      </c>
      <c r="AG133" s="806"/>
      <c r="AH133" s="806"/>
      <c r="AI133" s="806"/>
      <c r="AJ133" s="807"/>
      <c r="AK133" s="805">
        <v>6.4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3+2MyVgT/yDGkQjsmu+cyxwNMMVxVQiulfZ1epmM0oi3KdzT+s+2PfBqViCrCToLWLOqjSnVjAHLClNVnMQLA==" saltValue="h6UZfNJYlpvtf4uxcP8j2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i4qRaLdXnjQGXr6NRoETQk1HEtU2sYXGbYQdgyRntGgF6DJ6Qwxm6jC1ZMzWfZp2d5hBmnDtqij0ysH7SH8Ftg==" saltValue="MzBBCZqPPUecCFyMRPO0ag==" spinCount="100000" sheet="1" objects="1" scenarios="1"/>
  <dataConsolidate/>
  <phoneticPr fontId="2"/>
  <printOptions horizontalCentered="1" verticalCentered="1"/>
  <pageMargins left="0" right="0" top="0" bottom="0" header="0" footer="0"/>
  <pageSetup paperSize="9" scale="44" orientation="landscape" horizontalDpi="4294967293"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Qir2QACQK/hlrDcDMNVMb3cqQZ5VtGgE/QneWNOC5keVR9Jz1qXgd/NCXW6+YPrI5ZK0k3l4A63+PKljPhF8A==" saltValue="6pw79HQnMHfEoUR4if3sO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515</v>
      </c>
      <c r="AL9" s="1228"/>
      <c r="AM9" s="1228"/>
      <c r="AN9" s="1229"/>
      <c r="AO9" s="314">
        <v>1989847</v>
      </c>
      <c r="AP9" s="314">
        <v>95217</v>
      </c>
      <c r="AQ9" s="315">
        <v>93452</v>
      </c>
      <c r="AR9" s="316">
        <v>1.9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516</v>
      </c>
      <c r="AL10" s="1228"/>
      <c r="AM10" s="1228"/>
      <c r="AN10" s="1229"/>
      <c r="AO10" s="317">
        <v>322522</v>
      </c>
      <c r="AP10" s="317">
        <v>15433</v>
      </c>
      <c r="AQ10" s="318">
        <v>10961</v>
      </c>
      <c r="AR10" s="319">
        <v>40.799999999999997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517</v>
      </c>
      <c r="AL11" s="1228"/>
      <c r="AM11" s="1228"/>
      <c r="AN11" s="1229"/>
      <c r="AO11" s="317" t="s">
        <v>518</v>
      </c>
      <c r="AP11" s="317" t="s">
        <v>518</v>
      </c>
      <c r="AQ11" s="318">
        <v>1243</v>
      </c>
      <c r="AR11" s="319" t="s">
        <v>518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519</v>
      </c>
      <c r="AL12" s="1228"/>
      <c r="AM12" s="1228"/>
      <c r="AN12" s="1229"/>
      <c r="AO12" s="317" t="s">
        <v>518</v>
      </c>
      <c r="AP12" s="317" t="s">
        <v>518</v>
      </c>
      <c r="AQ12" s="318">
        <v>0</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520</v>
      </c>
      <c r="AL13" s="1228"/>
      <c r="AM13" s="1228"/>
      <c r="AN13" s="1229"/>
      <c r="AO13" s="317">
        <v>73099</v>
      </c>
      <c r="AP13" s="317">
        <v>3498</v>
      </c>
      <c r="AQ13" s="318">
        <v>3934</v>
      </c>
      <c r="AR13" s="319">
        <v>-11.1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521</v>
      </c>
      <c r="AL14" s="1228"/>
      <c r="AM14" s="1228"/>
      <c r="AN14" s="1229"/>
      <c r="AO14" s="317">
        <v>17791</v>
      </c>
      <c r="AP14" s="317">
        <v>851</v>
      </c>
      <c r="AQ14" s="318">
        <v>2305</v>
      </c>
      <c r="AR14" s="319">
        <v>-63.1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522</v>
      </c>
      <c r="AL15" s="1231"/>
      <c r="AM15" s="1231"/>
      <c r="AN15" s="1232"/>
      <c r="AO15" s="317">
        <v>-130161</v>
      </c>
      <c r="AP15" s="317">
        <v>-6228</v>
      </c>
      <c r="AQ15" s="318">
        <v>-6772</v>
      </c>
      <c r="AR15" s="319">
        <v>-8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2273098</v>
      </c>
      <c r="AP16" s="317">
        <v>108771</v>
      </c>
      <c r="AQ16" s="318">
        <v>105123</v>
      </c>
      <c r="AR16" s="319">
        <v>3.5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527</v>
      </c>
      <c r="AL21" s="1234"/>
      <c r="AM21" s="1234"/>
      <c r="AN21" s="1235"/>
      <c r="AO21" s="330">
        <v>10.24</v>
      </c>
      <c r="AP21" s="331">
        <v>9.61</v>
      </c>
      <c r="AQ21" s="332">
        <v>0.63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528</v>
      </c>
      <c r="AL22" s="1234"/>
      <c r="AM22" s="1234"/>
      <c r="AN22" s="1235"/>
      <c r="AO22" s="335">
        <v>98.9</v>
      </c>
      <c r="AP22" s="336">
        <v>97.3</v>
      </c>
      <c r="AQ22" s="337">
        <v>1.6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532</v>
      </c>
      <c r="AL32" s="1217"/>
      <c r="AM32" s="1217"/>
      <c r="AN32" s="1218"/>
      <c r="AO32" s="345">
        <v>739145</v>
      </c>
      <c r="AP32" s="345">
        <v>35369</v>
      </c>
      <c r="AQ32" s="346">
        <v>59783</v>
      </c>
      <c r="AR32" s="347">
        <v>-40.799999999999997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533</v>
      </c>
      <c r="AL33" s="1217"/>
      <c r="AM33" s="1217"/>
      <c r="AN33" s="1218"/>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534</v>
      </c>
      <c r="AL34" s="1217"/>
      <c r="AM34" s="1217"/>
      <c r="AN34" s="1218"/>
      <c r="AO34" s="345" t="s">
        <v>518</v>
      </c>
      <c r="AP34" s="345" t="s">
        <v>518</v>
      </c>
      <c r="AQ34" s="346">
        <v>3</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535</v>
      </c>
      <c r="AL35" s="1217"/>
      <c r="AM35" s="1217"/>
      <c r="AN35" s="1218"/>
      <c r="AO35" s="345">
        <v>451874</v>
      </c>
      <c r="AP35" s="345">
        <v>21623</v>
      </c>
      <c r="AQ35" s="346">
        <v>17197</v>
      </c>
      <c r="AR35" s="347">
        <v>25.7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536</v>
      </c>
      <c r="AL36" s="1217"/>
      <c r="AM36" s="1217"/>
      <c r="AN36" s="1218"/>
      <c r="AO36" s="345">
        <v>135897</v>
      </c>
      <c r="AP36" s="345">
        <v>6503</v>
      </c>
      <c r="AQ36" s="346">
        <v>2470</v>
      </c>
      <c r="AR36" s="347">
        <v>163.30000000000001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537</v>
      </c>
      <c r="AL37" s="1217"/>
      <c r="AM37" s="1217"/>
      <c r="AN37" s="1218"/>
      <c r="AO37" s="345" t="s">
        <v>518</v>
      </c>
      <c r="AP37" s="345" t="s">
        <v>518</v>
      </c>
      <c r="AQ37" s="346">
        <v>386</v>
      </c>
      <c r="AR37" s="347" t="s">
        <v>518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538</v>
      </c>
      <c r="AL38" s="1214"/>
      <c r="AM38" s="1214"/>
      <c r="AN38" s="1215"/>
      <c r="AO38" s="348" t="s">
        <v>518</v>
      </c>
      <c r="AP38" s="348" t="s">
        <v>518</v>
      </c>
      <c r="AQ38" s="349">
        <v>2</v>
      </c>
      <c r="AR38" s="337" t="s">
        <v>518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539</v>
      </c>
      <c r="AL39" s="1214"/>
      <c r="AM39" s="1214"/>
      <c r="AN39" s="1215"/>
      <c r="AO39" s="345">
        <v>-124805</v>
      </c>
      <c r="AP39" s="345">
        <v>-5972</v>
      </c>
      <c r="AQ39" s="346">
        <v>-5644</v>
      </c>
      <c r="AR39" s="347">
        <v>5.8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540</v>
      </c>
      <c r="AL40" s="1217"/>
      <c r="AM40" s="1217"/>
      <c r="AN40" s="1218"/>
      <c r="AO40" s="345">
        <v>-896190</v>
      </c>
      <c r="AP40" s="345">
        <v>-42884</v>
      </c>
      <c r="AQ40" s="346">
        <v>-52018</v>
      </c>
      <c r="AR40" s="347">
        <v>-17.600000000000001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305921</v>
      </c>
      <c r="AP41" s="345">
        <v>14639</v>
      </c>
      <c r="AQ41" s="346">
        <v>22179</v>
      </c>
      <c r="AR41" s="347">
        <v>-34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510</v>
      </c>
      <c r="AN49" s="1224" t="s">
        <v>544</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667503</v>
      </c>
      <c r="AN51" s="367">
        <v>29387</v>
      </c>
      <c r="AO51" s="368">
        <v>-53.6</v>
      </c>
      <c r="AP51" s="369">
        <v>66954</v>
      </c>
      <c r="AQ51" s="370">
        <v>5.0999999999999996</v>
      </c>
      <c r="AR51" s="371">
        <v>-58.7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446472</v>
      </c>
      <c r="AN52" s="375">
        <v>19656</v>
      </c>
      <c r="AO52" s="376">
        <v>-55.5</v>
      </c>
      <c r="AP52" s="377">
        <v>37305</v>
      </c>
      <c r="AQ52" s="378">
        <v>7.9</v>
      </c>
      <c r="AR52" s="379">
        <v>-63.4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653798</v>
      </c>
      <c r="AN53" s="367">
        <v>29461</v>
      </c>
      <c r="AO53" s="368">
        <v>0.3</v>
      </c>
      <c r="AP53" s="369">
        <v>72656</v>
      </c>
      <c r="AQ53" s="370">
        <v>8.5</v>
      </c>
      <c r="AR53" s="371">
        <v>-8.1999999999999993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498915</v>
      </c>
      <c r="AN54" s="375">
        <v>22482</v>
      </c>
      <c r="AO54" s="376">
        <v>14.4</v>
      </c>
      <c r="AP54" s="377">
        <v>36448</v>
      </c>
      <c r="AQ54" s="378">
        <v>-2.2999999999999998</v>
      </c>
      <c r="AR54" s="379">
        <v>16.7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1027959</v>
      </c>
      <c r="AN55" s="367">
        <v>47267</v>
      </c>
      <c r="AO55" s="368">
        <v>60.4</v>
      </c>
      <c r="AP55" s="369">
        <v>65080</v>
      </c>
      <c r="AQ55" s="370">
        <v>-10.4</v>
      </c>
      <c r="AR55" s="371">
        <v>70.8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705769</v>
      </c>
      <c r="AN56" s="375">
        <v>32452</v>
      </c>
      <c r="AO56" s="376">
        <v>44.3</v>
      </c>
      <c r="AP56" s="377">
        <v>38201</v>
      </c>
      <c r="AQ56" s="378">
        <v>4.8</v>
      </c>
      <c r="AR56" s="379">
        <v>39.5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1627850</v>
      </c>
      <c r="AN57" s="367">
        <v>76677</v>
      </c>
      <c r="AO57" s="368">
        <v>62.2</v>
      </c>
      <c r="AP57" s="369">
        <v>79288</v>
      </c>
      <c r="AQ57" s="370">
        <v>21.8</v>
      </c>
      <c r="AR57" s="371">
        <v>40.4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1086682</v>
      </c>
      <c r="AN58" s="375">
        <v>51186</v>
      </c>
      <c r="AO58" s="376">
        <v>57.7</v>
      </c>
      <c r="AP58" s="377">
        <v>41870</v>
      </c>
      <c r="AQ58" s="378">
        <v>9.6</v>
      </c>
      <c r="AR58" s="379">
        <v>48.1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2377674</v>
      </c>
      <c r="AN59" s="367">
        <v>113775</v>
      </c>
      <c r="AO59" s="368">
        <v>48.4</v>
      </c>
      <c r="AP59" s="369">
        <v>84962</v>
      </c>
      <c r="AQ59" s="370">
        <v>7.2</v>
      </c>
      <c r="AR59" s="371">
        <v>41.2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941478</v>
      </c>
      <c r="AN60" s="375">
        <v>45051</v>
      </c>
      <c r="AO60" s="376">
        <v>-12</v>
      </c>
      <c r="AP60" s="377">
        <v>42793</v>
      </c>
      <c r="AQ60" s="378">
        <v>2.2000000000000002</v>
      </c>
      <c r="AR60" s="379">
        <v>-14.2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1270957</v>
      </c>
      <c r="AN61" s="382">
        <v>59313</v>
      </c>
      <c r="AO61" s="383">
        <v>23.5</v>
      </c>
      <c r="AP61" s="384">
        <v>73788</v>
      </c>
      <c r="AQ61" s="385">
        <v>6.4</v>
      </c>
      <c r="AR61" s="371">
        <v>17.100000000000001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735863</v>
      </c>
      <c r="AN62" s="375">
        <v>34165</v>
      </c>
      <c r="AO62" s="376">
        <v>9.8000000000000007</v>
      </c>
      <c r="AP62" s="377">
        <v>39323</v>
      </c>
      <c r="AQ62" s="378">
        <v>4.4000000000000004</v>
      </c>
      <c r="AR62" s="379">
        <v>5.4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BwlIkav+7TUyqxRznzWtEy8R+WAKrdw+FEbhFV1yYp8BIUMhHJN8GXUTs8pvEB2AQY2zdu2pQ50INJZjqaGXgA==" saltValue="YpqhUhW5Qx/dHOkVswKzh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0" spans="125:125" ht="13.5" hidden="1" customHeight="1" x14ac:dyDescent="0.15"/>
    <row r="121" spans="125:125" ht="13.5" hidden="1" customHeight="1" x14ac:dyDescent="0.15">
      <c r="DU121" s="292"/>
    </row>
  </sheetData>
  <sheetProtection algorithmName="SHA-512" hashValue="uaqyBEIAK+o7Hl/IvEzf4e5WlNNZJH0/UCj53UpA8kwZ6E9lYlIgwZ8BbomJHD2D/0eOECIl2ERZjpqxbX7tQA==" saltValue="86xszEd9Uplh/2ePSXuG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MtM2SqUaHqL6/OJwYxDnK7dq/yQU4+gpV/kKD0wuFTY+R6UD3Fb+WQVTUp1BiXGURAGn8M7GG19Y5OkTFwshlA==" saltValue="N7ycHzM5aOKOF6L9AMzL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8" t="s">
        <v>3</v>
      </c>
      <c r="D47" s="1238"/>
      <c r="E47" s="1239"/>
      <c r="F47" s="11">
        <v>17.57</v>
      </c>
      <c r="G47" s="12">
        <v>16.559999999999999</v>
      </c>
      <c r="H47" s="12">
        <v>15.52</v>
      </c>
      <c r="I47" s="12">
        <v>12.1</v>
      </c>
      <c r="J47" s="13">
        <v>11.7</v>
      </c>
    </row>
    <row r="48" spans="2:10" ht="57.75" customHeight="1" x14ac:dyDescent="0.15">
      <c r="B48" s="14"/>
      <c r="C48" s="1240" t="s">
        <v>4</v>
      </c>
      <c r="D48" s="1240"/>
      <c r="E48" s="1241"/>
      <c r="F48" s="15">
        <v>11.17</v>
      </c>
      <c r="G48" s="16">
        <v>11.13</v>
      </c>
      <c r="H48" s="16">
        <v>11.22</v>
      </c>
      <c r="I48" s="16">
        <v>10.01</v>
      </c>
      <c r="J48" s="17">
        <v>12.74</v>
      </c>
    </row>
    <row r="49" spans="2:10" ht="57.75" customHeight="1" thickBot="1" x14ac:dyDescent="0.2">
      <c r="B49" s="18"/>
      <c r="C49" s="1242" t="s">
        <v>5</v>
      </c>
      <c r="D49" s="1242"/>
      <c r="E49" s="1243"/>
      <c r="F49" s="19">
        <v>1.52</v>
      </c>
      <c r="G49" s="20" t="s">
        <v>565</v>
      </c>
      <c r="H49" s="20" t="s">
        <v>566</v>
      </c>
      <c r="I49" s="20" t="s">
        <v>567</v>
      </c>
      <c r="J49" s="21">
        <v>3.2</v>
      </c>
    </row>
    <row r="50" spans="2:10" ht="13.5" customHeight="1" x14ac:dyDescent="0.15"/>
  </sheetData>
  <sheetProtection algorithmName="SHA-512" hashValue="ERriJoPpSSOFpoqxVt7z4MRc2jimoXKDXgvdzfuAjePWe8+PdfKi0NH+gnYa55jDnVhklDtinQRrEpy++hZWuw==" saltValue="OLhL2siAvJglu+bSs4le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2022-09-20T11:32:31Z</cp:lastPrinted>
  <dcterms:created xsi:type="dcterms:W3CDTF">2022-02-02T05:23:25Z</dcterms:created>
  <dcterms:modified xsi:type="dcterms:W3CDTF">2022-09-20T12:01:17Z</dcterms:modified>
  <cp:category/>
</cp:coreProperties>
</file>